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<sst xmlns="http://schemas.openxmlformats.org/spreadsheetml/2006/main" count="71" uniqueCount="55">
  <si>
    <t>附表6</t>
  </si>
  <si>
    <t>朝阳市2024年道路运输场站建设改造工程建议计划</t>
  </si>
  <si>
    <t>序号</t>
  </si>
  <si>
    <t>项目名称</t>
  </si>
  <si>
    <t>站级</t>
  </si>
  <si>
    <t>建设性质</t>
  </si>
  <si>
    <t>建设年限</t>
  </si>
  <si>
    <t>占地规模
(平方米)</t>
  </si>
  <si>
    <t>建筑规模
(平方米)</t>
  </si>
  <si>
    <t>总投资（万元）</t>
  </si>
  <si>
    <t>申请省投资（万元）</t>
  </si>
  <si>
    <t>预计2023年底累计完成投资（万元）</t>
  </si>
  <si>
    <t>2024年计划投资（万元）</t>
  </si>
  <si>
    <t>项目前期工作情况</t>
  </si>
  <si>
    <t>项目立项或备案文号</t>
  </si>
  <si>
    <t>土地是否落实（全部落实/落实部分/未落实）</t>
  </si>
  <si>
    <t>2024年计划建设任务</t>
  </si>
  <si>
    <t>合计</t>
  </si>
  <si>
    <t>建安费</t>
  </si>
  <si>
    <t>设备购置费</t>
  </si>
  <si>
    <t>其他费</t>
  </si>
  <si>
    <t>主要使用方向</t>
  </si>
  <si>
    <t>已安排省投资</t>
  </si>
  <si>
    <t>省投</t>
  </si>
  <si>
    <t>地方自筹</t>
  </si>
  <si>
    <t>土地相关费用</t>
  </si>
  <si>
    <t>三</t>
  </si>
  <si>
    <t>维修改造项目（小计）</t>
  </si>
  <si>
    <t>北票市客运站维修改造项目</t>
  </si>
  <si>
    <t>二级站</t>
  </si>
  <si>
    <t>续建维修改造项目</t>
  </si>
  <si>
    <t>1年8个月</t>
  </si>
  <si>
    <t>项目前期费及建安费</t>
  </si>
  <si>
    <t>项目已招标完成，正处于施工阶段</t>
  </si>
  <si>
    <t>北发改发[2022]118号</t>
  </si>
  <si>
    <t>全部落实</t>
  </si>
  <si>
    <t>推进项目建设</t>
  </si>
  <si>
    <t>建平客运站维修改造项目</t>
  </si>
  <si>
    <t>建发改发[2022]126号</t>
  </si>
  <si>
    <t>四</t>
  </si>
  <si>
    <t>乡镇综合服务站</t>
  </si>
  <si>
    <t>四级</t>
  </si>
  <si>
    <t>新建</t>
  </si>
  <si>
    <t>2022年</t>
  </si>
  <si>
    <t>前期手续基本完成，土地证、建设用地许可、工程规划许可、目前已交工。</t>
  </si>
  <si>
    <t>凌发改交通能源[2022]7号</t>
  </si>
  <si>
    <t>已建设交工</t>
  </si>
  <si>
    <t>五</t>
  </si>
  <si>
    <t>司机之家（小计）</t>
  </si>
  <si>
    <t>喀左骏和物流有限公司“司机之家”</t>
  </si>
  <si>
    <t>民营</t>
  </si>
  <si>
    <t>已完成</t>
  </si>
  <si>
    <t>建平县平安汽车销售有限公司“司机之家”</t>
  </si>
  <si>
    <t>北票市华运“司机之家”</t>
  </si>
  <si>
    <t>注：1.市县级续建项目及新开工项目包括汽车客运站、综合客运枢纽。
    2.维修改造项目报送范围为市县三级及以上汽车客运站。
    3.司机之家项目需完成市级验收并实际生产运营。
    4.不申请省投资的项目在其他中填报，包括综合客运枢纽、汽车客运站、物流园区等。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</si>
</sst>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sz val="16"/>
      <color indexed="8"/>
      <name val="等线"/>
      <charset val="134"/>
    </font>
    <font>
      <sz val="8"/>
      <color indexed="8"/>
      <name val="等线"/>
      <charset val="134"/>
    </font>
    <font>
      <b/>
      <sz val="11"/>
      <name val="等线"/>
      <charset val="134"/>
    </font>
    <font>
      <sz val="10"/>
      <color indexed="8"/>
      <name val="黑体"/>
      <charset val="134"/>
    </font>
    <font>
      <sz val="16"/>
      <color indexed="8"/>
      <name val="黑体"/>
      <charset val="134"/>
    </font>
    <font>
      <sz val="8"/>
      <color indexed="8"/>
      <name val="宋体"/>
      <charset val="134"/>
    </font>
    <font>
      <b/>
      <sz val="8"/>
      <color indexed="8"/>
      <name val="宋体"/>
      <charset val="134"/>
    </font>
    <font>
      <sz val="11"/>
      <color indexed="8"/>
      <name val="宋体"/>
      <charset val="134"/>
    </font>
    <font>
      <b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7"/>
  <sheetViews>
    <sheetView showZeros="0" tabSelected="1" workbookViewId="0">
      <selection activeCell="Q12" sqref="Q12"/>
    </sheetView>
  </sheetViews>
  <sheetFormatPr defaultColWidth="9" defaultRowHeight="14.25"/>
  <cols>
    <col min="1" max="1" width="5.44166666666667" style="5" customWidth="1"/>
    <col min="2" max="2" width="19.6666666666667" style="5" customWidth="1"/>
    <col min="3" max="5" width="7.775" style="5" customWidth="1"/>
    <col min="6" max="7" width="8.33333333333333" style="5" customWidth="1"/>
    <col min="8" max="12" width="7.10833333333333" style="5" customWidth="1"/>
    <col min="13" max="14" width="8.21666666666667" style="5" customWidth="1"/>
    <col min="15" max="19" width="7.66666666666667" style="5" customWidth="1"/>
    <col min="20" max="20" width="14.375" style="5" customWidth="1"/>
    <col min="21" max="21" width="7.88333333333333" style="5" customWidth="1"/>
    <col min="22" max="16384" width="9" style="5"/>
  </cols>
  <sheetData>
    <row r="1" ht="24" customHeight="1" spans="1:1">
      <c r="A1" s="6" t="s">
        <v>0</v>
      </c>
    </row>
    <row r="2" s="1" customFormat="1" ht="38.25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2" customFormat="1" ht="11.25" spans="1:2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ht="21" customHeight="1" spans="1:2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7"/>
      <c r="J4" s="17"/>
      <c r="K4" s="17"/>
      <c r="L4" s="18"/>
      <c r="M4" s="10" t="s">
        <v>10</v>
      </c>
      <c r="N4" s="19"/>
      <c r="O4" s="10" t="s">
        <v>11</v>
      </c>
      <c r="P4" s="20"/>
      <c r="Q4" s="28" t="s">
        <v>12</v>
      </c>
      <c r="R4" s="9"/>
      <c r="S4" s="9"/>
      <c r="T4" s="9" t="s">
        <v>13</v>
      </c>
      <c r="U4" s="9" t="s">
        <v>14</v>
      </c>
      <c r="V4" s="9" t="s">
        <v>15</v>
      </c>
      <c r="W4" s="28" t="s">
        <v>16</v>
      </c>
    </row>
    <row r="5" ht="21" customHeight="1" spans="1:23">
      <c r="A5" s="9"/>
      <c r="B5" s="9"/>
      <c r="C5" s="9"/>
      <c r="D5" s="9"/>
      <c r="E5" s="9"/>
      <c r="F5" s="9"/>
      <c r="G5" s="9"/>
      <c r="H5" s="11" t="s">
        <v>17</v>
      </c>
      <c r="I5" s="9" t="s">
        <v>18</v>
      </c>
      <c r="J5" s="9" t="s">
        <v>19</v>
      </c>
      <c r="K5" s="10" t="s">
        <v>20</v>
      </c>
      <c r="L5" s="19"/>
      <c r="M5" s="21"/>
      <c r="N5" s="20" t="s">
        <v>21</v>
      </c>
      <c r="O5" s="22"/>
      <c r="P5" s="9" t="s">
        <v>22</v>
      </c>
      <c r="Q5" s="18" t="s">
        <v>17</v>
      </c>
      <c r="R5" s="9" t="s">
        <v>23</v>
      </c>
      <c r="S5" s="9" t="s">
        <v>24</v>
      </c>
      <c r="T5" s="9"/>
      <c r="U5" s="9"/>
      <c r="V5" s="9"/>
      <c r="W5" s="9"/>
    </row>
    <row r="6" ht="21" customHeight="1" spans="1:23">
      <c r="A6" s="9"/>
      <c r="B6" s="9"/>
      <c r="C6" s="9"/>
      <c r="D6" s="9"/>
      <c r="E6" s="9"/>
      <c r="F6" s="9"/>
      <c r="G6" s="9"/>
      <c r="H6" s="9"/>
      <c r="I6" s="9"/>
      <c r="J6" s="9"/>
      <c r="K6" s="23"/>
      <c r="L6" s="24" t="s">
        <v>25</v>
      </c>
      <c r="M6" s="25"/>
      <c r="N6" s="26"/>
      <c r="O6" s="27"/>
      <c r="P6" s="9"/>
      <c r="Q6" s="18"/>
      <c r="R6" s="9"/>
      <c r="S6" s="9"/>
      <c r="T6" s="9"/>
      <c r="U6" s="9"/>
      <c r="V6" s="9"/>
      <c r="W6" s="9"/>
    </row>
    <row r="7" ht="24" customHeight="1" spans="1:23">
      <c r="A7" s="9"/>
      <c r="B7" s="12" t="s">
        <v>17</v>
      </c>
      <c r="C7" s="9"/>
      <c r="D7" s="9"/>
      <c r="E7" s="9"/>
      <c r="F7" s="13"/>
      <c r="G7" s="13"/>
      <c r="H7" s="13">
        <f t="shared" ref="H7:M7" si="0">H8+H11+H13</f>
        <v>4468.97</v>
      </c>
      <c r="I7" s="13">
        <f t="shared" si="0"/>
        <v>1976.08</v>
      </c>
      <c r="J7" s="13">
        <f t="shared" si="0"/>
        <v>1025</v>
      </c>
      <c r="K7" s="13">
        <f t="shared" si="0"/>
        <v>431.89</v>
      </c>
      <c r="L7" s="13">
        <f t="shared" si="0"/>
        <v>1036</v>
      </c>
      <c r="M7" s="13">
        <f t="shared" si="0"/>
        <v>969.08</v>
      </c>
      <c r="N7" s="13"/>
      <c r="O7" s="13">
        <f t="shared" ref="O7:S7" si="1">O8+O11+O13</f>
        <v>59.89</v>
      </c>
      <c r="P7" s="13">
        <f t="shared" si="1"/>
        <v>0</v>
      </c>
      <c r="Q7" s="13">
        <f t="shared" si="1"/>
        <v>1239.08</v>
      </c>
      <c r="R7" s="13">
        <f t="shared" si="1"/>
        <v>829.08</v>
      </c>
      <c r="S7" s="13">
        <f t="shared" si="1"/>
        <v>410</v>
      </c>
      <c r="T7" s="9"/>
      <c r="U7" s="12"/>
      <c r="V7" s="12"/>
      <c r="W7" s="12"/>
    </row>
    <row r="8" ht="24" customHeight="1" spans="1:23">
      <c r="A8" s="9" t="s">
        <v>26</v>
      </c>
      <c r="B8" s="12" t="s">
        <v>27</v>
      </c>
      <c r="C8" s="9"/>
      <c r="D8" s="9"/>
      <c r="E8" s="9"/>
      <c r="F8" s="13"/>
      <c r="G8" s="13"/>
      <c r="H8" s="13">
        <f>H9+H10</f>
        <v>1239.08</v>
      </c>
      <c r="I8" s="13">
        <f t="shared" ref="I8:S8" si="2">I9+I10</f>
        <v>1033.08</v>
      </c>
      <c r="J8" s="13">
        <f t="shared" si="2"/>
        <v>0</v>
      </c>
      <c r="K8" s="13">
        <f t="shared" si="2"/>
        <v>206</v>
      </c>
      <c r="L8" s="13">
        <f t="shared" si="2"/>
        <v>0</v>
      </c>
      <c r="M8" s="13">
        <f t="shared" si="2"/>
        <v>829.08</v>
      </c>
      <c r="N8" s="13"/>
      <c r="O8" s="13">
        <f t="shared" si="2"/>
        <v>0</v>
      </c>
      <c r="P8" s="13">
        <f t="shared" si="2"/>
        <v>0</v>
      </c>
      <c r="Q8" s="13">
        <f t="shared" si="2"/>
        <v>1239.08</v>
      </c>
      <c r="R8" s="13">
        <f t="shared" si="2"/>
        <v>829.08</v>
      </c>
      <c r="S8" s="13">
        <f t="shared" si="2"/>
        <v>410</v>
      </c>
      <c r="T8" s="9"/>
      <c r="U8" s="12"/>
      <c r="V8" s="12"/>
      <c r="W8" s="12"/>
    </row>
    <row r="9" ht="49" customHeight="1" spans="1:23">
      <c r="A9" s="14">
        <v>1</v>
      </c>
      <c r="B9" s="15" t="s">
        <v>28</v>
      </c>
      <c r="C9" s="14" t="s">
        <v>29</v>
      </c>
      <c r="D9" s="14" t="s">
        <v>30</v>
      </c>
      <c r="E9" s="14" t="s">
        <v>31</v>
      </c>
      <c r="F9" s="14">
        <v>12886</v>
      </c>
      <c r="G9" s="14">
        <v>4899</v>
      </c>
      <c r="H9" s="14">
        <v>515.81</v>
      </c>
      <c r="I9" s="14">
        <v>408.69</v>
      </c>
      <c r="J9" s="14">
        <v>0</v>
      </c>
      <c r="K9" s="14">
        <v>107.12</v>
      </c>
      <c r="L9" s="14">
        <v>0</v>
      </c>
      <c r="M9" s="14">
        <v>365.81</v>
      </c>
      <c r="N9" s="14" t="s">
        <v>32</v>
      </c>
      <c r="O9" s="14">
        <v>0</v>
      </c>
      <c r="P9" s="14">
        <v>0</v>
      </c>
      <c r="Q9" s="14">
        <v>515.81</v>
      </c>
      <c r="R9" s="14">
        <v>365.81</v>
      </c>
      <c r="S9" s="14">
        <v>150</v>
      </c>
      <c r="T9" s="15" t="s">
        <v>33</v>
      </c>
      <c r="U9" s="15" t="s">
        <v>34</v>
      </c>
      <c r="V9" s="15" t="s">
        <v>35</v>
      </c>
      <c r="W9" s="15" t="s">
        <v>36</v>
      </c>
    </row>
    <row r="10" ht="49" customHeight="1" spans="1:23">
      <c r="A10" s="14">
        <v>2</v>
      </c>
      <c r="B10" s="15" t="s">
        <v>37</v>
      </c>
      <c r="C10" s="14" t="s">
        <v>29</v>
      </c>
      <c r="D10" s="14" t="s">
        <v>30</v>
      </c>
      <c r="E10" s="14" t="s">
        <v>31</v>
      </c>
      <c r="F10" s="14">
        <v>20705</v>
      </c>
      <c r="G10" s="14">
        <v>4409</v>
      </c>
      <c r="H10" s="14">
        <v>723.27</v>
      </c>
      <c r="I10" s="14">
        <v>624.39</v>
      </c>
      <c r="J10" s="14">
        <v>0</v>
      </c>
      <c r="K10" s="14">
        <v>98.88</v>
      </c>
      <c r="L10" s="14">
        <v>0</v>
      </c>
      <c r="M10" s="14">
        <v>463.27</v>
      </c>
      <c r="N10" s="14" t="s">
        <v>32</v>
      </c>
      <c r="O10" s="14">
        <v>0</v>
      </c>
      <c r="P10" s="14">
        <v>0</v>
      </c>
      <c r="Q10" s="14">
        <v>723.27</v>
      </c>
      <c r="R10" s="14">
        <v>463.27</v>
      </c>
      <c r="S10" s="14">
        <v>260</v>
      </c>
      <c r="T10" s="15" t="s">
        <v>33</v>
      </c>
      <c r="U10" s="15" t="s">
        <v>38</v>
      </c>
      <c r="V10" s="15" t="s">
        <v>35</v>
      </c>
      <c r="W10" s="15" t="s">
        <v>36</v>
      </c>
    </row>
    <row r="11" ht="24" customHeight="1" spans="1:23">
      <c r="A11" s="9" t="s">
        <v>39</v>
      </c>
      <c r="B11" s="12" t="s">
        <v>40</v>
      </c>
      <c r="C11" s="9"/>
      <c r="D11" s="9"/>
      <c r="E11" s="9"/>
      <c r="F11" s="9"/>
      <c r="G11" s="9"/>
      <c r="H11" s="9">
        <f>H12</f>
        <v>59.89</v>
      </c>
      <c r="I11" s="9">
        <f t="shared" ref="I11:S11" si="3">I12</f>
        <v>0</v>
      </c>
      <c r="J11" s="9">
        <f t="shared" si="3"/>
        <v>0</v>
      </c>
      <c r="K11" s="9">
        <f t="shared" si="3"/>
        <v>59.89</v>
      </c>
      <c r="L11" s="9">
        <f t="shared" si="3"/>
        <v>0</v>
      </c>
      <c r="M11" s="9">
        <f t="shared" si="3"/>
        <v>50</v>
      </c>
      <c r="N11" s="9"/>
      <c r="O11" s="9">
        <f t="shared" si="3"/>
        <v>59.89</v>
      </c>
      <c r="P11" s="9">
        <f t="shared" si="3"/>
        <v>0</v>
      </c>
      <c r="Q11" s="9">
        <f t="shared" si="3"/>
        <v>0</v>
      </c>
      <c r="R11" s="9">
        <f t="shared" si="3"/>
        <v>0</v>
      </c>
      <c r="S11" s="9">
        <f t="shared" si="3"/>
        <v>0</v>
      </c>
      <c r="T11" s="12"/>
      <c r="U11" s="12"/>
      <c r="V11" s="12"/>
      <c r="W11" s="12"/>
    </row>
    <row r="12" s="3" customFormat="1" ht="54" customHeight="1" spans="1:23">
      <c r="A12" s="14">
        <v>1</v>
      </c>
      <c r="B12" s="15" t="s">
        <v>40</v>
      </c>
      <c r="C12" s="14" t="s">
        <v>41</v>
      </c>
      <c r="D12" s="14" t="s">
        <v>42</v>
      </c>
      <c r="E12" s="14" t="s">
        <v>43</v>
      </c>
      <c r="F12" s="14">
        <v>1668.66</v>
      </c>
      <c r="G12" s="14">
        <v>421.6</v>
      </c>
      <c r="H12" s="14">
        <v>59.89</v>
      </c>
      <c r="I12" s="14"/>
      <c r="J12" s="14"/>
      <c r="K12" s="14">
        <v>59.89</v>
      </c>
      <c r="L12" s="14"/>
      <c r="M12" s="14">
        <v>50</v>
      </c>
      <c r="N12" s="14"/>
      <c r="O12" s="14">
        <v>59.89</v>
      </c>
      <c r="P12" s="14"/>
      <c r="Q12" s="14"/>
      <c r="R12" s="14"/>
      <c r="S12" s="14"/>
      <c r="T12" s="15" t="s">
        <v>44</v>
      </c>
      <c r="U12" s="15" t="s">
        <v>45</v>
      </c>
      <c r="V12" s="15" t="s">
        <v>35</v>
      </c>
      <c r="W12" s="15" t="s">
        <v>46</v>
      </c>
    </row>
    <row r="13" s="4" customFormat="1" ht="24" customHeight="1" spans="1:23">
      <c r="A13" s="9" t="s">
        <v>47</v>
      </c>
      <c r="B13" s="12" t="s">
        <v>48</v>
      </c>
      <c r="C13" s="9"/>
      <c r="D13" s="9"/>
      <c r="E13" s="9"/>
      <c r="F13" s="9"/>
      <c r="G13" s="9"/>
      <c r="H13" s="9">
        <f t="shared" ref="H13:M13" si="4">SUM(H14:H16)</f>
        <v>3170</v>
      </c>
      <c r="I13" s="9">
        <f t="shared" si="4"/>
        <v>943</v>
      </c>
      <c r="J13" s="9">
        <f t="shared" si="4"/>
        <v>1025</v>
      </c>
      <c r="K13" s="9">
        <f t="shared" si="4"/>
        <v>166</v>
      </c>
      <c r="L13" s="9">
        <f t="shared" si="4"/>
        <v>1036</v>
      </c>
      <c r="M13" s="9">
        <f t="shared" si="4"/>
        <v>90</v>
      </c>
      <c r="N13" s="9"/>
      <c r="O13" s="9">
        <f t="shared" ref="O13:S13" si="5">SUM(O14:O16)</f>
        <v>0</v>
      </c>
      <c r="P13" s="9">
        <f t="shared" si="5"/>
        <v>0</v>
      </c>
      <c r="Q13" s="9"/>
      <c r="R13" s="9"/>
      <c r="S13" s="9">
        <f t="shared" si="5"/>
        <v>0</v>
      </c>
      <c r="T13" s="9"/>
      <c r="U13" s="9"/>
      <c r="V13" s="12"/>
      <c r="W13" s="12"/>
    </row>
    <row r="14" s="3" customFormat="1" ht="24" customHeight="1" spans="1:23">
      <c r="A14" s="14">
        <v>1</v>
      </c>
      <c r="B14" s="15" t="s">
        <v>49</v>
      </c>
      <c r="C14" s="14"/>
      <c r="D14" s="14" t="s">
        <v>50</v>
      </c>
      <c r="E14" s="14">
        <v>10</v>
      </c>
      <c r="F14" s="14">
        <v>20000</v>
      </c>
      <c r="G14" s="14">
        <v>4600</v>
      </c>
      <c r="H14" s="14">
        <v>1500</v>
      </c>
      <c r="I14" s="14">
        <v>760</v>
      </c>
      <c r="J14" s="14">
        <v>320</v>
      </c>
      <c r="K14" s="14">
        <v>160</v>
      </c>
      <c r="L14" s="14">
        <v>260</v>
      </c>
      <c r="M14" s="14">
        <v>30</v>
      </c>
      <c r="N14" s="14"/>
      <c r="O14" s="14"/>
      <c r="P14" s="14"/>
      <c r="Q14" s="14"/>
      <c r="R14" s="14"/>
      <c r="S14" s="14"/>
      <c r="T14" s="14" t="s">
        <v>51</v>
      </c>
      <c r="U14" s="14"/>
      <c r="V14" s="15" t="s">
        <v>35</v>
      </c>
      <c r="W14" s="15"/>
    </row>
    <row r="15" s="3" customFormat="1" ht="24" customHeight="1" spans="1:23">
      <c r="A15" s="14">
        <v>2</v>
      </c>
      <c r="B15" s="15" t="s">
        <v>52</v>
      </c>
      <c r="C15" s="14"/>
      <c r="D15" s="14" t="s">
        <v>50</v>
      </c>
      <c r="E15" s="14">
        <v>2</v>
      </c>
      <c r="F15" s="14">
        <v>6000</v>
      </c>
      <c r="G15" s="14">
        <v>600</v>
      </c>
      <c r="H15" s="14">
        <v>101</v>
      </c>
      <c r="I15" s="14">
        <v>80</v>
      </c>
      <c r="J15" s="14">
        <v>15</v>
      </c>
      <c r="K15" s="14">
        <v>6</v>
      </c>
      <c r="L15" s="14"/>
      <c r="M15" s="14">
        <v>30</v>
      </c>
      <c r="N15" s="14"/>
      <c r="O15" s="14"/>
      <c r="P15" s="14"/>
      <c r="Q15" s="14"/>
      <c r="R15" s="14"/>
      <c r="S15" s="14"/>
      <c r="T15" s="14" t="s">
        <v>51</v>
      </c>
      <c r="U15" s="14"/>
      <c r="V15" s="15" t="s">
        <v>35</v>
      </c>
      <c r="W15" s="15"/>
    </row>
    <row r="16" s="3" customFormat="1" ht="24" customHeight="1" spans="1:23">
      <c r="A16" s="14">
        <v>3</v>
      </c>
      <c r="B16" s="15" t="s">
        <v>53</v>
      </c>
      <c r="C16" s="14"/>
      <c r="D16" s="14" t="s">
        <v>50</v>
      </c>
      <c r="E16" s="14">
        <v>3</v>
      </c>
      <c r="F16" s="14">
        <v>11986.56</v>
      </c>
      <c r="G16" s="14">
        <v>4265.08</v>
      </c>
      <c r="H16" s="14">
        <v>1569</v>
      </c>
      <c r="I16" s="14">
        <v>103</v>
      </c>
      <c r="J16" s="14">
        <v>690</v>
      </c>
      <c r="K16" s="14"/>
      <c r="L16" s="14">
        <v>776</v>
      </c>
      <c r="M16" s="14">
        <v>30</v>
      </c>
      <c r="N16" s="14"/>
      <c r="O16" s="14"/>
      <c r="P16" s="14"/>
      <c r="Q16" s="14"/>
      <c r="R16" s="14"/>
      <c r="S16" s="14"/>
      <c r="T16" s="14"/>
      <c r="U16" s="14"/>
      <c r="V16" s="15"/>
      <c r="W16" s="15"/>
    </row>
    <row r="17" ht="66" customHeight="1" spans="1:23">
      <c r="A17" s="16" t="s">
        <v>54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</sheetData>
  <mergeCells count="29">
    <mergeCell ref="A2:W2"/>
    <mergeCell ref="A3:W3"/>
    <mergeCell ref="H4:L4"/>
    <mergeCell ref="M4:N4"/>
    <mergeCell ref="O4:P4"/>
    <mergeCell ref="Q4:S4"/>
    <mergeCell ref="K5:L5"/>
    <mergeCell ref="A17:W1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M5:M6"/>
    <mergeCell ref="N5:N6"/>
    <mergeCell ref="O5:O6"/>
    <mergeCell ref="P5:P6"/>
    <mergeCell ref="Q5:Q6"/>
    <mergeCell ref="R5:R6"/>
    <mergeCell ref="S5:S6"/>
    <mergeCell ref="T4:T6"/>
    <mergeCell ref="U4:U6"/>
    <mergeCell ref="V4:V6"/>
    <mergeCell ref="W4:W6"/>
  </mergeCells>
  <pageMargins left="0.699305555555556" right="0.699305555555556" top="0.75" bottom="0.75" header="0.3" footer="0.3"/>
  <pageSetup paperSize="9" scale="7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石晓宇</dc:creator>
  <cp:lastModifiedBy>羊</cp:lastModifiedBy>
  <dcterms:created xsi:type="dcterms:W3CDTF">2015-06-06T02:19:00Z</dcterms:created>
  <dcterms:modified xsi:type="dcterms:W3CDTF">2023-08-22T02:32:07Z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5DACD81FDFAF4F05A7E96D2161DD61E3</vt:lpwstr>
  </property>
</Properties>
</file>