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540" windowWidth="18015" windowHeight="8775" activeTab="1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（1）" sheetId="7" r:id="rId7"/>
    <sheet name="表六（2）" sheetId="8" r:id="rId8"/>
    <sheet name="表七（1）" sheetId="9" r:id="rId9"/>
    <sheet name="表七（2）" sheetId="10" r:id="rId10"/>
    <sheet name="表八" sheetId="11" r:id="rId11"/>
  </sheets>
  <calcPr calcId="114210"/>
</workbook>
</file>

<file path=xl/calcChain.xml><?xml version="1.0" encoding="utf-8"?>
<calcChain xmlns="http://schemas.openxmlformats.org/spreadsheetml/2006/main">
  <c r="E7" i="11"/>
  <c r="E11"/>
  <c r="D7"/>
  <c r="D11"/>
  <c r="C7"/>
  <c r="C11"/>
  <c r="C150" i="10"/>
  <c r="C149"/>
  <c r="C148"/>
  <c r="C147"/>
  <c r="C146"/>
  <c r="C145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D144"/>
  <c r="C144"/>
  <c r="C143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C141"/>
  <c r="C140"/>
  <c r="C139"/>
  <c r="C138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C136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C134"/>
  <c r="C133"/>
  <c r="C132"/>
  <c r="C131"/>
  <c r="C130"/>
  <c r="C129"/>
  <c r="C128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C126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C124"/>
  <c r="C123"/>
  <c r="C122"/>
  <c r="C121"/>
  <c r="C120"/>
  <c r="C119"/>
  <c r="C118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C116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C114"/>
  <c r="C113"/>
  <c r="C112"/>
  <c r="C111"/>
  <c r="C110"/>
  <c r="C109"/>
  <c r="C108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C106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C104"/>
  <c r="C103"/>
  <c r="C102"/>
  <c r="C101"/>
  <c r="C100"/>
  <c r="C99"/>
  <c r="C98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C96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C94"/>
  <c r="C93"/>
  <c r="C92"/>
  <c r="C91"/>
  <c r="C90"/>
  <c r="C89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C87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C85"/>
  <c r="C84"/>
  <c r="C83"/>
  <c r="C82"/>
  <c r="C81"/>
  <c r="C80"/>
  <c r="C79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C77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C75"/>
  <c r="C74"/>
  <c r="C73"/>
  <c r="C72"/>
  <c r="C71"/>
  <c r="C70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C68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C66"/>
  <c r="C65"/>
  <c r="C64"/>
  <c r="C63"/>
  <c r="C62"/>
  <c r="C61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C59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C57"/>
  <c r="C56"/>
  <c r="C55"/>
  <c r="C54"/>
  <c r="C53"/>
  <c r="C52"/>
  <c r="C51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C49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C47"/>
  <c r="C46"/>
  <c r="C45"/>
  <c r="C44"/>
  <c r="C43"/>
  <c r="C42"/>
  <c r="C41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C39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C37"/>
  <c r="C36"/>
  <c r="C35"/>
  <c r="C34"/>
  <c r="C33"/>
  <c r="C32"/>
  <c r="C31"/>
  <c r="C30"/>
  <c r="C29"/>
  <c r="C28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C26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C24"/>
  <c r="C23"/>
  <c r="C22"/>
  <c r="C21"/>
  <c r="C20"/>
  <c r="C19"/>
  <c r="C18"/>
  <c r="C17"/>
  <c r="C16"/>
  <c r="C15"/>
  <c r="C14"/>
  <c r="C13"/>
  <c r="C12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C10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C7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D150" i="9"/>
  <c r="C150"/>
  <c r="D149"/>
  <c r="C149"/>
  <c r="D148"/>
  <c r="C148"/>
  <c r="D147"/>
  <c r="C147"/>
  <c r="D146"/>
  <c r="C146"/>
  <c r="D145"/>
  <c r="C145"/>
  <c r="AM144"/>
  <c r="AL144"/>
  <c r="AK144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D144"/>
  <c r="C144"/>
  <c r="D143"/>
  <c r="C143"/>
  <c r="AM142"/>
  <c r="AL142"/>
  <c r="AK142"/>
  <c r="AJ142"/>
  <c r="AI142"/>
  <c r="AH142"/>
  <c r="AG142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D141"/>
  <c r="C141"/>
  <c r="D140"/>
  <c r="C140"/>
  <c r="D139"/>
  <c r="C139"/>
  <c r="D138"/>
  <c r="C138"/>
  <c r="AM137"/>
  <c r="AL137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D136"/>
  <c r="C136"/>
  <c r="AM135"/>
  <c r="AL135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D134"/>
  <c r="C134"/>
  <c r="D133"/>
  <c r="C133"/>
  <c r="D132"/>
  <c r="C132"/>
  <c r="D131"/>
  <c r="C131"/>
  <c r="D130"/>
  <c r="C130"/>
  <c r="D129"/>
  <c r="C129"/>
  <c r="D128"/>
  <c r="C128"/>
  <c r="AM127"/>
  <c r="AL127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D126"/>
  <c r="C126"/>
  <c r="AM125"/>
  <c r="AL125"/>
  <c r="AK125"/>
  <c r="AJ125"/>
  <c r="AI125"/>
  <c r="AH125"/>
  <c r="AG125"/>
  <c r="AF125"/>
  <c r="AE125"/>
  <c r="AD125"/>
  <c r="AC125"/>
  <c r="AB125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D124"/>
  <c r="C124"/>
  <c r="D123"/>
  <c r="C123"/>
  <c r="D122"/>
  <c r="C122"/>
  <c r="D121"/>
  <c r="C121"/>
  <c r="D120"/>
  <c r="C120"/>
  <c r="D119"/>
  <c r="C119"/>
  <c r="D118"/>
  <c r="C118"/>
  <c r="AM117"/>
  <c r="AL117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D116"/>
  <c r="C116"/>
  <c r="AM115"/>
  <c r="AL115"/>
  <c r="AK115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D114"/>
  <c r="C114"/>
  <c r="D113"/>
  <c r="C113"/>
  <c r="D112"/>
  <c r="C112"/>
  <c r="D111"/>
  <c r="C111"/>
  <c r="D110"/>
  <c r="C110"/>
  <c r="D109"/>
  <c r="C109"/>
  <c r="D108"/>
  <c r="C108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D106"/>
  <c r="C106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D104"/>
  <c r="C104"/>
  <c r="D103"/>
  <c r="C103"/>
  <c r="D102"/>
  <c r="C102"/>
  <c r="D101"/>
  <c r="C101"/>
  <c r="D100"/>
  <c r="C100"/>
  <c r="D99"/>
  <c r="C99"/>
  <c r="D98"/>
  <c r="C98"/>
  <c r="AM97"/>
  <c r="AL97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D96"/>
  <c r="C96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D94"/>
  <c r="C94"/>
  <c r="D93"/>
  <c r="C93"/>
  <c r="D92"/>
  <c r="C92"/>
  <c r="D91"/>
  <c r="C91"/>
  <c r="D90"/>
  <c r="C90"/>
  <c r="D89"/>
  <c r="C89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D87"/>
  <c r="C87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D85"/>
  <c r="C85"/>
  <c r="D84"/>
  <c r="C84"/>
  <c r="D83"/>
  <c r="C83"/>
  <c r="D82"/>
  <c r="C82"/>
  <c r="D81"/>
  <c r="C81"/>
  <c r="D80"/>
  <c r="C80"/>
  <c r="D79"/>
  <c r="C79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D77"/>
  <c r="C77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D75"/>
  <c r="C75"/>
  <c r="D74"/>
  <c r="C74"/>
  <c r="D73"/>
  <c r="C73"/>
  <c r="D72"/>
  <c r="C72"/>
  <c r="D71"/>
  <c r="C71"/>
  <c r="D70"/>
  <c r="C70"/>
  <c r="AM69"/>
  <c r="AL69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D68"/>
  <c r="C68"/>
  <c r="AM67"/>
  <c r="AL67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D66"/>
  <c r="C66"/>
  <c r="D65"/>
  <c r="C65"/>
  <c r="D64"/>
  <c r="C64"/>
  <c r="D63"/>
  <c r="C63"/>
  <c r="D62"/>
  <c r="C62"/>
  <c r="D61"/>
  <c r="C61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D59"/>
  <c r="C59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D57"/>
  <c r="C57"/>
  <c r="D56"/>
  <c r="C56"/>
  <c r="D55"/>
  <c r="C55"/>
  <c r="D54"/>
  <c r="C54"/>
  <c r="D53"/>
  <c r="C53"/>
  <c r="D52"/>
  <c r="C52"/>
  <c r="D51"/>
  <c r="C51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D49"/>
  <c r="C49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D47"/>
  <c r="C47"/>
  <c r="D46"/>
  <c r="C46"/>
  <c r="D45"/>
  <c r="C45"/>
  <c r="D44"/>
  <c r="C44"/>
  <c r="D43"/>
  <c r="C43"/>
  <c r="D42"/>
  <c r="C42"/>
  <c r="D41"/>
  <c r="C41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D39"/>
  <c r="C39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D26"/>
  <c r="C26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D10"/>
  <c r="C10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D7"/>
  <c r="C7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C150" i="8"/>
  <c r="C149"/>
  <c r="C148"/>
  <c r="C147"/>
  <c r="C146"/>
  <c r="C145"/>
  <c r="AA144"/>
  <c r="Z144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D144"/>
  <c r="C144"/>
  <c r="C143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C141"/>
  <c r="C140"/>
  <c r="C139"/>
  <c r="C138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C136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C134"/>
  <c r="C133"/>
  <c r="C132"/>
  <c r="C131"/>
  <c r="C130"/>
  <c r="C129"/>
  <c r="C128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C126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C124"/>
  <c r="C123"/>
  <c r="C122"/>
  <c r="C121"/>
  <c r="C120"/>
  <c r="C119"/>
  <c r="C118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C116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C114"/>
  <c r="C113"/>
  <c r="C112"/>
  <c r="C111"/>
  <c r="C110"/>
  <c r="C109"/>
  <c r="C108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C106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C104"/>
  <c r="C103"/>
  <c r="C102"/>
  <c r="C101"/>
  <c r="C100"/>
  <c r="C99"/>
  <c r="C98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C96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C94"/>
  <c r="C93"/>
  <c r="C92"/>
  <c r="C91"/>
  <c r="C90"/>
  <c r="C89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C87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C85"/>
  <c r="C84"/>
  <c r="C83"/>
  <c r="C82"/>
  <c r="C81"/>
  <c r="C80"/>
  <c r="C79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C77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C75"/>
  <c r="C74"/>
  <c r="C73"/>
  <c r="C72"/>
  <c r="C71"/>
  <c r="C70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C68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C66"/>
  <c r="C65"/>
  <c r="C64"/>
  <c r="C63"/>
  <c r="C62"/>
  <c r="C61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C59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C57"/>
  <c r="C56"/>
  <c r="C55"/>
  <c r="C54"/>
  <c r="C53"/>
  <c r="C52"/>
  <c r="C51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C49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C47"/>
  <c r="C46"/>
  <c r="C45"/>
  <c r="C44"/>
  <c r="C43"/>
  <c r="C42"/>
  <c r="C41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C39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C37"/>
  <c r="C36"/>
  <c r="C35"/>
  <c r="C34"/>
  <c r="C33"/>
  <c r="C32"/>
  <c r="C31"/>
  <c r="C30"/>
  <c r="C29"/>
  <c r="C28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C26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C24"/>
  <c r="C23"/>
  <c r="C22"/>
  <c r="C21"/>
  <c r="C20"/>
  <c r="C19"/>
  <c r="C18"/>
  <c r="C17"/>
  <c r="C16"/>
  <c r="C15"/>
  <c r="C14"/>
  <c r="C13"/>
  <c r="C12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C10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C7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U151" i="7"/>
  <c r="D151"/>
  <c r="C151"/>
  <c r="U150"/>
  <c r="D150"/>
  <c r="C150"/>
  <c r="U149"/>
  <c r="D149"/>
  <c r="C149"/>
  <c r="U148"/>
  <c r="D148"/>
  <c r="C148"/>
  <c r="U147"/>
  <c r="D147"/>
  <c r="C147"/>
  <c r="U146"/>
  <c r="D146"/>
  <c r="C146"/>
  <c r="AC145"/>
  <c r="AB145"/>
  <c r="AA145"/>
  <c r="Z145"/>
  <c r="Y145"/>
  <c r="X145"/>
  <c r="W145"/>
  <c r="V145"/>
  <c r="U145"/>
  <c r="T145"/>
  <c r="S145"/>
  <c r="R145"/>
  <c r="Q145"/>
  <c r="P145"/>
  <c r="O145"/>
  <c r="N145"/>
  <c r="M145"/>
  <c r="L145"/>
  <c r="K145"/>
  <c r="J145"/>
  <c r="I145"/>
  <c r="H145"/>
  <c r="G145"/>
  <c r="F145"/>
  <c r="E145"/>
  <c r="D145"/>
  <c r="C145"/>
  <c r="U144"/>
  <c r="D144"/>
  <c r="C144"/>
  <c r="AC143"/>
  <c r="AB143"/>
  <c r="AA143"/>
  <c r="Z143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F143"/>
  <c r="E143"/>
  <c r="D143"/>
  <c r="C143"/>
  <c r="U142"/>
  <c r="D142"/>
  <c r="C142"/>
  <c r="U141"/>
  <c r="D141"/>
  <c r="C141"/>
  <c r="U140"/>
  <c r="D140"/>
  <c r="C140"/>
  <c r="U139"/>
  <c r="D139"/>
  <c r="C139"/>
  <c r="AC138"/>
  <c r="AB138"/>
  <c r="AA138"/>
  <c r="Z138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U137"/>
  <c r="D137"/>
  <c r="C137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U135"/>
  <c r="D135"/>
  <c r="C135"/>
  <c r="U134"/>
  <c r="D134"/>
  <c r="C134"/>
  <c r="U133"/>
  <c r="D133"/>
  <c r="C133"/>
  <c r="U132"/>
  <c r="D132"/>
  <c r="C132"/>
  <c r="U131"/>
  <c r="D131"/>
  <c r="C131"/>
  <c r="U130"/>
  <c r="D130"/>
  <c r="C130"/>
  <c r="U129"/>
  <c r="D129"/>
  <c r="C129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U127"/>
  <c r="D127"/>
  <c r="C127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U125"/>
  <c r="D125"/>
  <c r="C125"/>
  <c r="U124"/>
  <c r="D124"/>
  <c r="C124"/>
  <c r="U123"/>
  <c r="D123"/>
  <c r="C123"/>
  <c r="U122"/>
  <c r="D122"/>
  <c r="C122"/>
  <c r="U121"/>
  <c r="D121"/>
  <c r="C121"/>
  <c r="U120"/>
  <c r="D120"/>
  <c r="C120"/>
  <c r="U119"/>
  <c r="D119"/>
  <c r="C119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U117"/>
  <c r="D117"/>
  <c r="C117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U115"/>
  <c r="D115"/>
  <c r="C115"/>
  <c r="U114"/>
  <c r="D114"/>
  <c r="C114"/>
  <c r="U113"/>
  <c r="D113"/>
  <c r="C113"/>
  <c r="U112"/>
  <c r="D112"/>
  <c r="C112"/>
  <c r="U111"/>
  <c r="D111"/>
  <c r="C111"/>
  <c r="U110"/>
  <c r="D110"/>
  <c r="C110"/>
  <c r="U109"/>
  <c r="D109"/>
  <c r="C109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U107"/>
  <c r="D107"/>
  <c r="C107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U105"/>
  <c r="D105"/>
  <c r="C105"/>
  <c r="U104"/>
  <c r="D104"/>
  <c r="C104"/>
  <c r="U103"/>
  <c r="D103"/>
  <c r="C103"/>
  <c r="U102"/>
  <c r="D102"/>
  <c r="C102"/>
  <c r="U101"/>
  <c r="D101"/>
  <c r="C101"/>
  <c r="U100"/>
  <c r="D100"/>
  <c r="C100"/>
  <c r="U99"/>
  <c r="D99"/>
  <c r="C99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U97"/>
  <c r="D97"/>
  <c r="C97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U95"/>
  <c r="D95"/>
  <c r="C95"/>
  <c r="U94"/>
  <c r="D94"/>
  <c r="C94"/>
  <c r="U93"/>
  <c r="D93"/>
  <c r="C93"/>
  <c r="U92"/>
  <c r="D92"/>
  <c r="C92"/>
  <c r="U91"/>
  <c r="D91"/>
  <c r="C91"/>
  <c r="U90"/>
  <c r="D90"/>
  <c r="C90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U88"/>
  <c r="D88"/>
  <c r="C88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U86"/>
  <c r="D86"/>
  <c r="C86"/>
  <c r="U85"/>
  <c r="D85"/>
  <c r="C85"/>
  <c r="U84"/>
  <c r="D84"/>
  <c r="C84"/>
  <c r="U83"/>
  <c r="D83"/>
  <c r="C83"/>
  <c r="U82"/>
  <c r="D82"/>
  <c r="C82"/>
  <c r="U81"/>
  <c r="D81"/>
  <c r="C81"/>
  <c r="U80"/>
  <c r="D80"/>
  <c r="C80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U78"/>
  <c r="D78"/>
  <c r="C78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U76"/>
  <c r="D76"/>
  <c r="C76"/>
  <c r="U75"/>
  <c r="D75"/>
  <c r="C75"/>
  <c r="U74"/>
  <c r="D74"/>
  <c r="C74"/>
  <c r="U73"/>
  <c r="D73"/>
  <c r="C73"/>
  <c r="U72"/>
  <c r="D72"/>
  <c r="C72"/>
  <c r="U71"/>
  <c r="D71"/>
  <c r="C71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U69"/>
  <c r="D69"/>
  <c r="C69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U67"/>
  <c r="D67"/>
  <c r="C67"/>
  <c r="U66"/>
  <c r="D66"/>
  <c r="C66"/>
  <c r="U65"/>
  <c r="D65"/>
  <c r="C65"/>
  <c r="U64"/>
  <c r="D64"/>
  <c r="C64"/>
  <c r="U63"/>
  <c r="D63"/>
  <c r="C63"/>
  <c r="U62"/>
  <c r="D62"/>
  <c r="C62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U60"/>
  <c r="D60"/>
  <c r="C60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U58"/>
  <c r="D58"/>
  <c r="C58"/>
  <c r="U57"/>
  <c r="D57"/>
  <c r="C57"/>
  <c r="U56"/>
  <c r="D56"/>
  <c r="C56"/>
  <c r="U55"/>
  <c r="D55"/>
  <c r="C55"/>
  <c r="U54"/>
  <c r="D54"/>
  <c r="C54"/>
  <c r="U53"/>
  <c r="D53"/>
  <c r="C53"/>
  <c r="U52"/>
  <c r="D52"/>
  <c r="C52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U50"/>
  <c r="D50"/>
  <c r="C50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U48"/>
  <c r="D48"/>
  <c r="C48"/>
  <c r="U47"/>
  <c r="D47"/>
  <c r="C47"/>
  <c r="U46"/>
  <c r="D46"/>
  <c r="C46"/>
  <c r="U45"/>
  <c r="D45"/>
  <c r="C45"/>
  <c r="U44"/>
  <c r="D44"/>
  <c r="C44"/>
  <c r="U43"/>
  <c r="D43"/>
  <c r="C43"/>
  <c r="U42"/>
  <c r="D42"/>
  <c r="C42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U40"/>
  <c r="D40"/>
  <c r="C40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U38"/>
  <c r="D38"/>
  <c r="C38"/>
  <c r="U37"/>
  <c r="D37"/>
  <c r="C37"/>
  <c r="U36"/>
  <c r="D36"/>
  <c r="C36"/>
  <c r="U35"/>
  <c r="D35"/>
  <c r="C35"/>
  <c r="U34"/>
  <c r="D34"/>
  <c r="C34"/>
  <c r="U33"/>
  <c r="D33"/>
  <c r="C33"/>
  <c r="U32"/>
  <c r="D32"/>
  <c r="C32"/>
  <c r="U31"/>
  <c r="D31"/>
  <c r="C31"/>
  <c r="U30"/>
  <c r="D30"/>
  <c r="C30"/>
  <c r="U29"/>
  <c r="D29"/>
  <c r="C29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U27"/>
  <c r="D27"/>
  <c r="C27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U25"/>
  <c r="D25"/>
  <c r="C25"/>
  <c r="U24"/>
  <c r="D24"/>
  <c r="C24"/>
  <c r="U23"/>
  <c r="D23"/>
  <c r="C23"/>
  <c r="U22"/>
  <c r="D22"/>
  <c r="C22"/>
  <c r="U21"/>
  <c r="D21"/>
  <c r="C21"/>
  <c r="U20"/>
  <c r="D20"/>
  <c r="C20"/>
  <c r="U19"/>
  <c r="D19"/>
  <c r="C19"/>
  <c r="U18"/>
  <c r="D18"/>
  <c r="C18"/>
  <c r="U17"/>
  <c r="D17"/>
  <c r="C17"/>
  <c r="U16"/>
  <c r="D16"/>
  <c r="C16"/>
  <c r="U15"/>
  <c r="D15"/>
  <c r="C15"/>
  <c r="U14"/>
  <c r="D14"/>
  <c r="C14"/>
  <c r="U13"/>
  <c r="D13"/>
  <c r="C13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U11"/>
  <c r="D11"/>
  <c r="C11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U8"/>
  <c r="D8"/>
  <c r="C8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R33" i="6"/>
  <c r="Q33"/>
  <c r="P33"/>
  <c r="O33"/>
  <c r="N33"/>
  <c r="M33"/>
  <c r="L33"/>
  <c r="K33"/>
  <c r="J33"/>
  <c r="I33"/>
  <c r="H33"/>
  <c r="G33"/>
  <c r="F33"/>
  <c r="E33"/>
  <c r="D33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3"/>
  <c r="C32"/>
  <c r="C210" i="5"/>
  <c r="C209"/>
  <c r="I208"/>
  <c r="H208"/>
  <c r="G208"/>
  <c r="F208"/>
  <c r="E208"/>
  <c r="D208"/>
  <c r="C208"/>
  <c r="C207"/>
  <c r="C206"/>
  <c r="I205"/>
  <c r="H205"/>
  <c r="G205"/>
  <c r="F205"/>
  <c r="E205"/>
  <c r="D205"/>
  <c r="C205"/>
  <c r="C204"/>
  <c r="C203"/>
  <c r="C202"/>
  <c r="C201"/>
  <c r="C200"/>
  <c r="C199"/>
  <c r="C198"/>
  <c r="C197"/>
  <c r="I196"/>
  <c r="H196"/>
  <c r="G196"/>
  <c r="F196"/>
  <c r="E196"/>
  <c r="D196"/>
  <c r="C196"/>
  <c r="C195"/>
  <c r="C194"/>
  <c r="C193"/>
  <c r="C192"/>
  <c r="I191"/>
  <c r="H191"/>
  <c r="G191"/>
  <c r="F191"/>
  <c r="E191"/>
  <c r="D191"/>
  <c r="C191"/>
  <c r="C190"/>
  <c r="C189"/>
  <c r="C188"/>
  <c r="I187"/>
  <c r="H187"/>
  <c r="G187"/>
  <c r="F187"/>
  <c r="E187"/>
  <c r="D187"/>
  <c r="C187"/>
  <c r="C186"/>
  <c r="C185"/>
  <c r="C184"/>
  <c r="I183"/>
  <c r="H183"/>
  <c r="G183"/>
  <c r="F183"/>
  <c r="E183"/>
  <c r="D183"/>
  <c r="C183"/>
  <c r="C182"/>
  <c r="C181"/>
  <c r="C180"/>
  <c r="C179"/>
  <c r="C178"/>
  <c r="C177"/>
  <c r="C176"/>
  <c r="C175"/>
  <c r="C174"/>
  <c r="I173"/>
  <c r="H173"/>
  <c r="G173"/>
  <c r="F173"/>
  <c r="E173"/>
  <c r="D173"/>
  <c r="C173"/>
  <c r="C172"/>
  <c r="C171"/>
  <c r="C170"/>
  <c r="C169"/>
  <c r="C168"/>
  <c r="I167"/>
  <c r="H167"/>
  <c r="G167"/>
  <c r="F167"/>
  <c r="E167"/>
  <c r="D167"/>
  <c r="C167"/>
  <c r="C166"/>
  <c r="C165"/>
  <c r="C164"/>
  <c r="I163"/>
  <c r="H163"/>
  <c r="G163"/>
  <c r="F163"/>
  <c r="E163"/>
  <c r="D163"/>
  <c r="C163"/>
  <c r="C162"/>
  <c r="C161"/>
  <c r="C160"/>
  <c r="C159"/>
  <c r="C158"/>
  <c r="C157"/>
  <c r="C156"/>
  <c r="I155"/>
  <c r="H155"/>
  <c r="G155"/>
  <c r="F155"/>
  <c r="E155"/>
  <c r="D155"/>
  <c r="C155"/>
  <c r="C154"/>
  <c r="C153"/>
  <c r="C152"/>
  <c r="C151"/>
  <c r="C150"/>
  <c r="C149"/>
  <c r="I148"/>
  <c r="H148"/>
  <c r="G148"/>
  <c r="F148"/>
  <c r="E148"/>
  <c r="D148"/>
  <c r="C148"/>
  <c r="C147"/>
  <c r="C146"/>
  <c r="C145"/>
  <c r="C144"/>
  <c r="C143"/>
  <c r="C142"/>
  <c r="C141"/>
  <c r="C140"/>
  <c r="I139"/>
  <c r="H139"/>
  <c r="G139"/>
  <c r="F139"/>
  <c r="E139"/>
  <c r="D139"/>
  <c r="C139"/>
  <c r="C138"/>
  <c r="C137"/>
  <c r="C136"/>
  <c r="C135"/>
  <c r="C134"/>
  <c r="C133"/>
  <c r="I132"/>
  <c r="H132"/>
  <c r="G132"/>
  <c r="F132"/>
  <c r="E132"/>
  <c r="D132"/>
  <c r="C132"/>
  <c r="C131"/>
  <c r="C130"/>
  <c r="C129"/>
  <c r="C128"/>
  <c r="C127"/>
  <c r="C126"/>
  <c r="C125"/>
  <c r="C124"/>
  <c r="C123"/>
  <c r="C122"/>
  <c r="C121"/>
  <c r="C120"/>
  <c r="C119"/>
  <c r="C118"/>
  <c r="C117"/>
  <c r="I116"/>
  <c r="H116"/>
  <c r="G116"/>
  <c r="F116"/>
  <c r="E116"/>
  <c r="D116"/>
  <c r="C116"/>
  <c r="C115"/>
  <c r="C114"/>
  <c r="C113"/>
  <c r="C112"/>
  <c r="C111"/>
  <c r="C110"/>
  <c r="C109"/>
  <c r="C108"/>
  <c r="C107"/>
  <c r="C106"/>
  <c r="C105"/>
  <c r="C104"/>
  <c r="C103"/>
  <c r="I102"/>
  <c r="H102"/>
  <c r="G102"/>
  <c r="F102"/>
  <c r="E102"/>
  <c r="D102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I80"/>
  <c r="H80"/>
  <c r="G80"/>
  <c r="F80"/>
  <c r="E80"/>
  <c r="D80"/>
  <c r="C80"/>
  <c r="C79"/>
  <c r="C78"/>
  <c r="C77"/>
  <c r="C76"/>
  <c r="C75"/>
  <c r="C74"/>
  <c r="I73"/>
  <c r="H73"/>
  <c r="G73"/>
  <c r="F73"/>
  <c r="E73"/>
  <c r="D73"/>
  <c r="C73"/>
  <c r="C72"/>
  <c r="C71"/>
  <c r="C70"/>
  <c r="C69"/>
  <c r="C68"/>
  <c r="C67"/>
  <c r="C66"/>
  <c r="C65"/>
  <c r="C64"/>
  <c r="C63"/>
  <c r="I62"/>
  <c r="H62"/>
  <c r="G62"/>
  <c r="F62"/>
  <c r="E62"/>
  <c r="D62"/>
  <c r="C62"/>
  <c r="C61"/>
  <c r="C60"/>
  <c r="C59"/>
  <c r="C58"/>
  <c r="C57"/>
  <c r="C56"/>
  <c r="C55"/>
  <c r="C54"/>
  <c r="C53"/>
  <c r="C52"/>
  <c r="I51"/>
  <c r="H51"/>
  <c r="G51"/>
  <c r="F51"/>
  <c r="E51"/>
  <c r="D51"/>
  <c r="C51"/>
  <c r="C50"/>
  <c r="C49"/>
  <c r="C48"/>
  <c r="C47"/>
  <c r="C46"/>
  <c r="C45"/>
  <c r="C44"/>
  <c r="C43"/>
  <c r="C42"/>
  <c r="C41"/>
  <c r="C40"/>
  <c r="I39"/>
  <c r="H39"/>
  <c r="G39"/>
  <c r="F39"/>
  <c r="E39"/>
  <c r="D39"/>
  <c r="C39"/>
  <c r="C38"/>
  <c r="C37"/>
  <c r="I36"/>
  <c r="H36"/>
  <c r="G36"/>
  <c r="F36"/>
  <c r="E36"/>
  <c r="D36"/>
  <c r="C36"/>
  <c r="C35"/>
  <c r="C34"/>
  <c r="I33"/>
  <c r="H33"/>
  <c r="G33"/>
  <c r="F33"/>
  <c r="E33"/>
  <c r="D33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I6"/>
  <c r="H6"/>
  <c r="G6"/>
  <c r="F6"/>
  <c r="E6"/>
  <c r="D6"/>
  <c r="C6"/>
  <c r="J10" i="4"/>
  <c r="J17"/>
  <c r="J53"/>
  <c r="J9"/>
  <c r="J78"/>
  <c r="J8"/>
  <c r="J99"/>
  <c r="I10"/>
  <c r="I17"/>
  <c r="I53"/>
  <c r="I9"/>
  <c r="I78"/>
  <c r="I8"/>
  <c r="I99"/>
  <c r="L99"/>
  <c r="H10"/>
  <c r="H17"/>
  <c r="H53"/>
  <c r="H9"/>
  <c r="H78"/>
  <c r="H8"/>
  <c r="H99"/>
  <c r="K99"/>
  <c r="D10"/>
  <c r="D17"/>
  <c r="D53"/>
  <c r="D9"/>
  <c r="D78"/>
  <c r="D83"/>
  <c r="D8"/>
  <c r="D99"/>
  <c r="C10"/>
  <c r="C17"/>
  <c r="C53"/>
  <c r="C9"/>
  <c r="C78"/>
  <c r="C83"/>
  <c r="C8"/>
  <c r="C99"/>
  <c r="F99"/>
  <c r="B10"/>
  <c r="B17"/>
  <c r="B53"/>
  <c r="B9"/>
  <c r="B78"/>
  <c r="B83"/>
  <c r="B8"/>
  <c r="B99"/>
  <c r="E99"/>
  <c r="L93"/>
  <c r="K93"/>
  <c r="F93"/>
  <c r="E93"/>
  <c r="L92"/>
  <c r="K92"/>
  <c r="F92"/>
  <c r="E92"/>
  <c r="L91"/>
  <c r="K91"/>
  <c r="F91"/>
  <c r="E91"/>
  <c r="L90"/>
  <c r="K90"/>
  <c r="F90"/>
  <c r="E90"/>
  <c r="L89"/>
  <c r="K89"/>
  <c r="F89"/>
  <c r="E89"/>
  <c r="L88"/>
  <c r="K88"/>
  <c r="F88"/>
  <c r="E88"/>
  <c r="L87"/>
  <c r="K87"/>
  <c r="F87"/>
  <c r="E87"/>
  <c r="L86"/>
  <c r="K86"/>
  <c r="F86"/>
  <c r="E86"/>
  <c r="L85"/>
  <c r="K85"/>
  <c r="F85"/>
  <c r="E85"/>
  <c r="F84"/>
  <c r="E84"/>
  <c r="F83"/>
  <c r="E83"/>
  <c r="F82"/>
  <c r="E82"/>
  <c r="F81"/>
  <c r="E81"/>
  <c r="L80"/>
  <c r="K80"/>
  <c r="F80"/>
  <c r="E80"/>
  <c r="L79"/>
  <c r="K79"/>
  <c r="F79"/>
  <c r="E79"/>
  <c r="L78"/>
  <c r="K78"/>
  <c r="F78"/>
  <c r="E78"/>
  <c r="L74"/>
  <c r="K74"/>
  <c r="F74"/>
  <c r="E74"/>
  <c r="L73"/>
  <c r="K73"/>
  <c r="F73"/>
  <c r="E73"/>
  <c r="L72"/>
  <c r="K72"/>
  <c r="F72"/>
  <c r="E72"/>
  <c r="L71"/>
  <c r="K71"/>
  <c r="F71"/>
  <c r="E71"/>
  <c r="L70"/>
  <c r="K70"/>
  <c r="F70"/>
  <c r="E70"/>
  <c r="L69"/>
  <c r="K69"/>
  <c r="F69"/>
  <c r="E69"/>
  <c r="L68"/>
  <c r="K68"/>
  <c r="F68"/>
  <c r="E68"/>
  <c r="L67"/>
  <c r="K67"/>
  <c r="F67"/>
  <c r="E67"/>
  <c r="L66"/>
  <c r="K66"/>
  <c r="F66"/>
  <c r="E66"/>
  <c r="L65"/>
  <c r="K65"/>
  <c r="F65"/>
  <c r="E65"/>
  <c r="L64"/>
  <c r="K64"/>
  <c r="F64"/>
  <c r="E64"/>
  <c r="L63"/>
  <c r="K63"/>
  <c r="F63"/>
  <c r="E63"/>
  <c r="L62"/>
  <c r="K62"/>
  <c r="F62"/>
  <c r="E62"/>
  <c r="L61"/>
  <c r="K61"/>
  <c r="F61"/>
  <c r="E61"/>
  <c r="L60"/>
  <c r="K60"/>
  <c r="F60"/>
  <c r="E60"/>
  <c r="L59"/>
  <c r="K59"/>
  <c r="F59"/>
  <c r="E59"/>
  <c r="L58"/>
  <c r="K58"/>
  <c r="F58"/>
  <c r="E58"/>
  <c r="L57"/>
  <c r="K57"/>
  <c r="F57"/>
  <c r="E57"/>
  <c r="L56"/>
  <c r="K56"/>
  <c r="F56"/>
  <c r="E56"/>
  <c r="L55"/>
  <c r="K55"/>
  <c r="F55"/>
  <c r="E55"/>
  <c r="L54"/>
  <c r="K54"/>
  <c r="F54"/>
  <c r="E54"/>
  <c r="L53"/>
  <c r="K53"/>
  <c r="F53"/>
  <c r="E53"/>
  <c r="L52"/>
  <c r="K52"/>
  <c r="F52"/>
  <c r="E52"/>
  <c r="L51"/>
  <c r="K51"/>
  <c r="F51"/>
  <c r="E51"/>
  <c r="L50"/>
  <c r="K50"/>
  <c r="F50"/>
  <c r="E50"/>
  <c r="L49"/>
  <c r="K49"/>
  <c r="F49"/>
  <c r="E49"/>
  <c r="L48"/>
  <c r="K48"/>
  <c r="F48"/>
  <c r="E48"/>
  <c r="L47"/>
  <c r="K47"/>
  <c r="F47"/>
  <c r="E47"/>
  <c r="L46"/>
  <c r="K46"/>
  <c r="F46"/>
  <c r="E46"/>
  <c r="L45"/>
  <c r="K45"/>
  <c r="F45"/>
  <c r="E45"/>
  <c r="L44"/>
  <c r="K44"/>
  <c r="F44"/>
  <c r="E44"/>
  <c r="L43"/>
  <c r="K43"/>
  <c r="F43"/>
  <c r="E43"/>
  <c r="L42"/>
  <c r="K42"/>
  <c r="F42"/>
  <c r="E42"/>
  <c r="L41"/>
  <c r="K41"/>
  <c r="F41"/>
  <c r="E41"/>
  <c r="L40"/>
  <c r="K40"/>
  <c r="F40"/>
  <c r="E40"/>
  <c r="L39"/>
  <c r="K39"/>
  <c r="F39"/>
  <c r="E39"/>
  <c r="L38"/>
  <c r="K38"/>
  <c r="F38"/>
  <c r="E38"/>
  <c r="L37"/>
  <c r="K37"/>
  <c r="F37"/>
  <c r="E37"/>
  <c r="L36"/>
  <c r="K36"/>
  <c r="F36"/>
  <c r="E36"/>
  <c r="L35"/>
  <c r="K35"/>
  <c r="F35"/>
  <c r="E35"/>
  <c r="L34"/>
  <c r="K34"/>
  <c r="F34"/>
  <c r="E34"/>
  <c r="L33"/>
  <c r="K33"/>
  <c r="F33"/>
  <c r="E33"/>
  <c r="L32"/>
  <c r="K32"/>
  <c r="F32"/>
  <c r="E32"/>
  <c r="L31"/>
  <c r="K31"/>
  <c r="F31"/>
  <c r="E31"/>
  <c r="L30"/>
  <c r="K30"/>
  <c r="F30"/>
  <c r="E30"/>
  <c r="L29"/>
  <c r="K29"/>
  <c r="F29"/>
  <c r="E29"/>
  <c r="L28"/>
  <c r="K28"/>
  <c r="F28"/>
  <c r="E28"/>
  <c r="L27"/>
  <c r="K27"/>
  <c r="F27"/>
  <c r="E27"/>
  <c r="L26"/>
  <c r="K26"/>
  <c r="F26"/>
  <c r="E26"/>
  <c r="L25"/>
  <c r="K25"/>
  <c r="F25"/>
  <c r="E25"/>
  <c r="L24"/>
  <c r="K24"/>
  <c r="F24"/>
  <c r="E24"/>
  <c r="L23"/>
  <c r="K23"/>
  <c r="F23"/>
  <c r="E23"/>
  <c r="L22"/>
  <c r="K22"/>
  <c r="F22"/>
  <c r="E22"/>
  <c r="L21"/>
  <c r="K21"/>
  <c r="F21"/>
  <c r="E21"/>
  <c r="L20"/>
  <c r="K20"/>
  <c r="F20"/>
  <c r="E20"/>
  <c r="L19"/>
  <c r="K19"/>
  <c r="F19"/>
  <c r="E19"/>
  <c r="L18"/>
  <c r="K18"/>
  <c r="F18"/>
  <c r="E18"/>
  <c r="L17"/>
  <c r="K17"/>
  <c r="F17"/>
  <c r="E17"/>
  <c r="L16"/>
  <c r="K16"/>
  <c r="F16"/>
  <c r="E16"/>
  <c r="L15"/>
  <c r="K15"/>
  <c r="F15"/>
  <c r="E15"/>
  <c r="L14"/>
  <c r="K14"/>
  <c r="F14"/>
  <c r="E14"/>
  <c r="L13"/>
  <c r="K13"/>
  <c r="F13"/>
  <c r="E13"/>
  <c r="L12"/>
  <c r="K12"/>
  <c r="F12"/>
  <c r="E12"/>
  <c r="L11"/>
  <c r="K11"/>
  <c r="F11"/>
  <c r="E11"/>
  <c r="L10"/>
  <c r="K10"/>
  <c r="F10"/>
  <c r="E10"/>
  <c r="L9"/>
  <c r="K9"/>
  <c r="F9"/>
  <c r="E9"/>
  <c r="L8"/>
  <c r="K8"/>
  <c r="F8"/>
  <c r="E8"/>
  <c r="L7"/>
  <c r="K7"/>
  <c r="F7"/>
  <c r="E7"/>
  <c r="D7" i="3"/>
  <c r="D19"/>
  <c r="D28"/>
  <c r="D39"/>
  <c r="D50"/>
  <c r="D61"/>
  <c r="D72"/>
  <c r="D80"/>
  <c r="D89"/>
  <c r="D102"/>
  <c r="D111"/>
  <c r="D122"/>
  <c r="D134"/>
  <c r="D141"/>
  <c r="D149"/>
  <c r="D155"/>
  <c r="D162"/>
  <c r="D169"/>
  <c r="D176"/>
  <c r="D183"/>
  <c r="D190"/>
  <c r="D198"/>
  <c r="D204"/>
  <c r="D210"/>
  <c r="D217"/>
  <c r="D232"/>
  <c r="D6"/>
  <c r="D235"/>
  <c r="D240"/>
  <c r="D239"/>
  <c r="D250"/>
  <c r="D253"/>
  <c r="D264"/>
  <c r="D271"/>
  <c r="D279"/>
  <c r="D288"/>
  <c r="D302"/>
  <c r="D312"/>
  <c r="D322"/>
  <c r="D330"/>
  <c r="D336"/>
  <c r="D249"/>
  <c r="D340"/>
  <c r="D345"/>
  <c r="D352"/>
  <c r="D358"/>
  <c r="D364"/>
  <c r="D368"/>
  <c r="D372"/>
  <c r="D376"/>
  <c r="D382"/>
  <c r="D339"/>
  <c r="D391"/>
  <c r="D396"/>
  <c r="D405"/>
  <c r="D411"/>
  <c r="D416"/>
  <c r="D421"/>
  <c r="D426"/>
  <c r="D433"/>
  <c r="D437"/>
  <c r="D441"/>
  <c r="D390"/>
  <c r="D447"/>
  <c r="D463"/>
  <c r="D471"/>
  <c r="D482"/>
  <c r="D491"/>
  <c r="D499"/>
  <c r="D446"/>
  <c r="D504"/>
  <c r="D523"/>
  <c r="D531"/>
  <c r="D533"/>
  <c r="D542"/>
  <c r="D546"/>
  <c r="D556"/>
  <c r="D565"/>
  <c r="D572"/>
  <c r="D580"/>
  <c r="D589"/>
  <c r="D594"/>
  <c r="D597"/>
  <c r="D600"/>
  <c r="D603"/>
  <c r="D606"/>
  <c r="D609"/>
  <c r="D613"/>
  <c r="D617"/>
  <c r="D625"/>
  <c r="D503"/>
  <c r="D630"/>
  <c r="D635"/>
  <c r="D650"/>
  <c r="D654"/>
  <c r="D666"/>
  <c r="D669"/>
  <c r="D673"/>
  <c r="D678"/>
  <c r="D682"/>
  <c r="D686"/>
  <c r="D689"/>
  <c r="D629"/>
  <c r="D701"/>
  <c r="D711"/>
  <c r="D715"/>
  <c r="D724"/>
  <c r="D731"/>
  <c r="D738"/>
  <c r="D744"/>
  <c r="D747"/>
  <c r="D752"/>
  <c r="D760"/>
  <c r="D700"/>
  <c r="D773"/>
  <c r="D785"/>
  <c r="D772"/>
  <c r="D792"/>
  <c r="D818"/>
  <c r="D840"/>
  <c r="D868"/>
  <c r="D879"/>
  <c r="D886"/>
  <c r="D892"/>
  <c r="D895"/>
  <c r="D791"/>
  <c r="D899"/>
  <c r="D921"/>
  <c r="D931"/>
  <c r="D941"/>
  <c r="D948"/>
  <c r="D953"/>
  <c r="D898"/>
  <c r="D957"/>
  <c r="D967"/>
  <c r="D983"/>
  <c r="D988"/>
  <c r="D999"/>
  <c r="D1006"/>
  <c r="D1014"/>
  <c r="D956"/>
  <c r="D1021"/>
  <c r="D1031"/>
  <c r="D1037"/>
  <c r="D1020"/>
  <c r="D1041"/>
  <c r="D1048"/>
  <c r="D1058"/>
  <c r="D1064"/>
  <c r="D1067"/>
  <c r="D1040"/>
  <c r="D1070"/>
  <c r="D1081"/>
  <c r="D1108"/>
  <c r="D1080"/>
  <c r="D1125"/>
  <c r="D1136"/>
  <c r="D1140"/>
  <c r="D1124"/>
  <c r="D1145"/>
  <c r="D1163"/>
  <c r="D1169"/>
  <c r="D1175"/>
  <c r="D1144"/>
  <c r="D1189"/>
  <c r="D1200"/>
  <c r="D1206"/>
  <c r="D1214"/>
  <c r="D1227"/>
  <c r="D1231"/>
  <c r="D1188"/>
  <c r="D1237"/>
  <c r="D1241"/>
  <c r="D1240"/>
  <c r="D1246"/>
  <c r="D1250"/>
  <c r="G1250"/>
  <c r="C7"/>
  <c r="C19"/>
  <c r="C28"/>
  <c r="C39"/>
  <c r="C50"/>
  <c r="C61"/>
  <c r="C72"/>
  <c r="C80"/>
  <c r="C89"/>
  <c r="C102"/>
  <c r="C111"/>
  <c r="C122"/>
  <c r="C134"/>
  <c r="C141"/>
  <c r="C149"/>
  <c r="C155"/>
  <c r="C162"/>
  <c r="C169"/>
  <c r="C176"/>
  <c r="C183"/>
  <c r="C190"/>
  <c r="C198"/>
  <c r="C204"/>
  <c r="C210"/>
  <c r="C217"/>
  <c r="C232"/>
  <c r="C6"/>
  <c r="C235"/>
  <c r="C240"/>
  <c r="C239"/>
  <c r="C250"/>
  <c r="C253"/>
  <c r="C264"/>
  <c r="C271"/>
  <c r="C279"/>
  <c r="C288"/>
  <c r="C302"/>
  <c r="C312"/>
  <c r="C322"/>
  <c r="C330"/>
  <c r="C336"/>
  <c r="C249"/>
  <c r="C340"/>
  <c r="C345"/>
  <c r="C352"/>
  <c r="C358"/>
  <c r="C364"/>
  <c r="C368"/>
  <c r="C372"/>
  <c r="C376"/>
  <c r="C382"/>
  <c r="C339"/>
  <c r="C391"/>
  <c r="C396"/>
  <c r="C405"/>
  <c r="C411"/>
  <c r="C416"/>
  <c r="C421"/>
  <c r="C426"/>
  <c r="C433"/>
  <c r="C437"/>
  <c r="C441"/>
  <c r="C390"/>
  <c r="C447"/>
  <c r="C463"/>
  <c r="C471"/>
  <c r="C482"/>
  <c r="C491"/>
  <c r="C499"/>
  <c r="C446"/>
  <c r="C504"/>
  <c r="C523"/>
  <c r="C531"/>
  <c r="C533"/>
  <c r="C542"/>
  <c r="C546"/>
  <c r="C556"/>
  <c r="C565"/>
  <c r="C572"/>
  <c r="C580"/>
  <c r="C589"/>
  <c r="C594"/>
  <c r="C597"/>
  <c r="C600"/>
  <c r="C603"/>
  <c r="C606"/>
  <c r="C609"/>
  <c r="C613"/>
  <c r="C617"/>
  <c r="C625"/>
  <c r="C503"/>
  <c r="C630"/>
  <c r="C635"/>
  <c r="C650"/>
  <c r="C654"/>
  <c r="C666"/>
  <c r="C669"/>
  <c r="C673"/>
  <c r="C678"/>
  <c r="C682"/>
  <c r="C686"/>
  <c r="C689"/>
  <c r="C629"/>
  <c r="C701"/>
  <c r="C711"/>
  <c r="C715"/>
  <c r="C724"/>
  <c r="C731"/>
  <c r="C738"/>
  <c r="C744"/>
  <c r="C747"/>
  <c r="C752"/>
  <c r="C760"/>
  <c r="C700"/>
  <c r="C773"/>
  <c r="C785"/>
  <c r="C772"/>
  <c r="C792"/>
  <c r="C818"/>
  <c r="C840"/>
  <c r="C868"/>
  <c r="C879"/>
  <c r="C886"/>
  <c r="C892"/>
  <c r="C895"/>
  <c r="C791"/>
  <c r="C899"/>
  <c r="C921"/>
  <c r="C931"/>
  <c r="C941"/>
  <c r="C948"/>
  <c r="C953"/>
  <c r="C898"/>
  <c r="C957"/>
  <c r="C967"/>
  <c r="C983"/>
  <c r="C988"/>
  <c r="C999"/>
  <c r="C1006"/>
  <c r="C1014"/>
  <c r="C956"/>
  <c r="C1021"/>
  <c r="C1031"/>
  <c r="C1037"/>
  <c r="C1020"/>
  <c r="C1041"/>
  <c r="C1048"/>
  <c r="C1058"/>
  <c r="C1064"/>
  <c r="C1067"/>
  <c r="C1040"/>
  <c r="C1070"/>
  <c r="C1081"/>
  <c r="C1108"/>
  <c r="C1080"/>
  <c r="C1125"/>
  <c r="C1136"/>
  <c r="C1140"/>
  <c r="C1124"/>
  <c r="C1145"/>
  <c r="C1163"/>
  <c r="C1169"/>
  <c r="C1175"/>
  <c r="C1144"/>
  <c r="C1189"/>
  <c r="C1200"/>
  <c r="C1206"/>
  <c r="C1214"/>
  <c r="C1227"/>
  <c r="C1231"/>
  <c r="C1188"/>
  <c r="C1237"/>
  <c r="C1241"/>
  <c r="C1240"/>
  <c r="C1246"/>
  <c r="C1250"/>
  <c r="F1250"/>
  <c r="G1247"/>
  <c r="F1247"/>
  <c r="G1246"/>
  <c r="F1246"/>
  <c r="G1245"/>
  <c r="F1245"/>
  <c r="G1244"/>
  <c r="F1244"/>
  <c r="G1243"/>
  <c r="F1243"/>
  <c r="G1242"/>
  <c r="F1242"/>
  <c r="G1241"/>
  <c r="F1241"/>
  <c r="G1240"/>
  <c r="F1240"/>
  <c r="G1239"/>
  <c r="F1239"/>
  <c r="G1238"/>
  <c r="F1238"/>
  <c r="G1237"/>
  <c r="F1237"/>
  <c r="G1236"/>
  <c r="F1236"/>
  <c r="G1235"/>
  <c r="F1235"/>
  <c r="G1234"/>
  <c r="F1234"/>
  <c r="G1233"/>
  <c r="F1233"/>
  <c r="G1232"/>
  <c r="F1232"/>
  <c r="G1231"/>
  <c r="F1231"/>
  <c r="G1230"/>
  <c r="F1230"/>
  <c r="G1229"/>
  <c r="F1229"/>
  <c r="G1228"/>
  <c r="F1228"/>
  <c r="G1227"/>
  <c r="F1227"/>
  <c r="G1226"/>
  <c r="F1226"/>
  <c r="G1225"/>
  <c r="F1225"/>
  <c r="G1224"/>
  <c r="F1224"/>
  <c r="G1223"/>
  <c r="F1223"/>
  <c r="G1222"/>
  <c r="F1222"/>
  <c r="G1221"/>
  <c r="F1221"/>
  <c r="G1220"/>
  <c r="F1220"/>
  <c r="G1219"/>
  <c r="F1219"/>
  <c r="G1218"/>
  <c r="F1218"/>
  <c r="G1217"/>
  <c r="F1217"/>
  <c r="G1216"/>
  <c r="F1216"/>
  <c r="G1215"/>
  <c r="F1215"/>
  <c r="G1214"/>
  <c r="F1214"/>
  <c r="G1213"/>
  <c r="F1213"/>
  <c r="G1212"/>
  <c r="F1212"/>
  <c r="G1211"/>
  <c r="F1211"/>
  <c r="G1210"/>
  <c r="F1210"/>
  <c r="G1209"/>
  <c r="F1209"/>
  <c r="G1208"/>
  <c r="F1208"/>
  <c r="G1207"/>
  <c r="F1207"/>
  <c r="G1206"/>
  <c r="F1206"/>
  <c r="G1205"/>
  <c r="F1205"/>
  <c r="G1204"/>
  <c r="F1204"/>
  <c r="G1203"/>
  <c r="F1203"/>
  <c r="G1202"/>
  <c r="F1202"/>
  <c r="G1201"/>
  <c r="F1201"/>
  <c r="G1200"/>
  <c r="F1200"/>
  <c r="G1199"/>
  <c r="F1199"/>
  <c r="G1198"/>
  <c r="F1198"/>
  <c r="G1197"/>
  <c r="F1197"/>
  <c r="G1196"/>
  <c r="F1196"/>
  <c r="G1195"/>
  <c r="F1195"/>
  <c r="G1194"/>
  <c r="F1194"/>
  <c r="G1193"/>
  <c r="F1193"/>
  <c r="G1192"/>
  <c r="F1192"/>
  <c r="G1191"/>
  <c r="F1191"/>
  <c r="G1190"/>
  <c r="F1190"/>
  <c r="G1189"/>
  <c r="F1189"/>
  <c r="G1188"/>
  <c r="F1188"/>
  <c r="G1187"/>
  <c r="F1187"/>
  <c r="G1186"/>
  <c r="F1186"/>
  <c r="G1185"/>
  <c r="F1185"/>
  <c r="G1184"/>
  <c r="F1184"/>
  <c r="G1183"/>
  <c r="F1183"/>
  <c r="G1182"/>
  <c r="F1182"/>
  <c r="G1181"/>
  <c r="F1181"/>
  <c r="G1180"/>
  <c r="F1180"/>
  <c r="G1179"/>
  <c r="F1179"/>
  <c r="G1178"/>
  <c r="F1178"/>
  <c r="G1177"/>
  <c r="F1177"/>
  <c r="G1176"/>
  <c r="F1176"/>
  <c r="G1175"/>
  <c r="F1175"/>
  <c r="G1174"/>
  <c r="F1174"/>
  <c r="G1173"/>
  <c r="F1173"/>
  <c r="G1172"/>
  <c r="F1172"/>
  <c r="G1171"/>
  <c r="F1171"/>
  <c r="G1170"/>
  <c r="F1170"/>
  <c r="G1169"/>
  <c r="F1169"/>
  <c r="G1168"/>
  <c r="F1168"/>
  <c r="G1167"/>
  <c r="F1167"/>
  <c r="G1166"/>
  <c r="F1166"/>
  <c r="G1165"/>
  <c r="F1165"/>
  <c r="G1164"/>
  <c r="F1164"/>
  <c r="G1163"/>
  <c r="F1163"/>
  <c r="G1162"/>
  <c r="F1162"/>
  <c r="G1161"/>
  <c r="F1161"/>
  <c r="G1160"/>
  <c r="F1160"/>
  <c r="G1159"/>
  <c r="F1159"/>
  <c r="G1158"/>
  <c r="F1158"/>
  <c r="G1157"/>
  <c r="F1157"/>
  <c r="G1156"/>
  <c r="F1156"/>
  <c r="G1155"/>
  <c r="F1155"/>
  <c r="G1154"/>
  <c r="F1154"/>
  <c r="G1153"/>
  <c r="F1153"/>
  <c r="G1152"/>
  <c r="F1152"/>
  <c r="G1151"/>
  <c r="F1151"/>
  <c r="G1150"/>
  <c r="F1150"/>
  <c r="G1149"/>
  <c r="F1149"/>
  <c r="G1148"/>
  <c r="F1148"/>
  <c r="G1147"/>
  <c r="F1147"/>
  <c r="G1146"/>
  <c r="F1146"/>
  <c r="G1145"/>
  <c r="F1145"/>
  <c r="G1144"/>
  <c r="F1144"/>
  <c r="G1143"/>
  <c r="F1143"/>
  <c r="G1142"/>
  <c r="F1142"/>
  <c r="G1141"/>
  <c r="F1141"/>
  <c r="G1140"/>
  <c r="F1140"/>
  <c r="G1139"/>
  <c r="F1139"/>
  <c r="G1138"/>
  <c r="F1138"/>
  <c r="G1137"/>
  <c r="F1137"/>
  <c r="G1136"/>
  <c r="F1136"/>
  <c r="G1135"/>
  <c r="F1135"/>
  <c r="G1134"/>
  <c r="F1134"/>
  <c r="G1133"/>
  <c r="F1133"/>
  <c r="G1132"/>
  <c r="F1132"/>
  <c r="G1131"/>
  <c r="F1131"/>
  <c r="G1130"/>
  <c r="F1130"/>
  <c r="G1129"/>
  <c r="F1129"/>
  <c r="G1128"/>
  <c r="F1128"/>
  <c r="G1127"/>
  <c r="F1127"/>
  <c r="G1126"/>
  <c r="F1126"/>
  <c r="G1125"/>
  <c r="F1125"/>
  <c r="G1124"/>
  <c r="F1124"/>
  <c r="G1123"/>
  <c r="F1123"/>
  <c r="G1122"/>
  <c r="F1122"/>
  <c r="G1121"/>
  <c r="F1121"/>
  <c r="G1120"/>
  <c r="F1120"/>
  <c r="G1119"/>
  <c r="F1119"/>
  <c r="G1118"/>
  <c r="F1118"/>
  <c r="G1117"/>
  <c r="F1117"/>
  <c r="G1116"/>
  <c r="F1116"/>
  <c r="G1115"/>
  <c r="F1115"/>
  <c r="G1114"/>
  <c r="F1114"/>
  <c r="G1113"/>
  <c r="F1113"/>
  <c r="G1112"/>
  <c r="F1112"/>
  <c r="G1111"/>
  <c r="F1111"/>
  <c r="G1110"/>
  <c r="F1110"/>
  <c r="G1109"/>
  <c r="F1109"/>
  <c r="G1108"/>
  <c r="F1108"/>
  <c r="G1107"/>
  <c r="F1107"/>
  <c r="G1106"/>
  <c r="F1106"/>
  <c r="G1105"/>
  <c r="F1105"/>
  <c r="G1104"/>
  <c r="F1104"/>
  <c r="G1103"/>
  <c r="F1103"/>
  <c r="G1102"/>
  <c r="F1102"/>
  <c r="G1101"/>
  <c r="F1101"/>
  <c r="G1100"/>
  <c r="F1100"/>
  <c r="G1099"/>
  <c r="F1099"/>
  <c r="G1098"/>
  <c r="F1098"/>
  <c r="G1097"/>
  <c r="F1097"/>
  <c r="G1096"/>
  <c r="F1096"/>
  <c r="G1095"/>
  <c r="F1095"/>
  <c r="G1094"/>
  <c r="F1094"/>
  <c r="G1093"/>
  <c r="F1093"/>
  <c r="G1092"/>
  <c r="F1092"/>
  <c r="G1091"/>
  <c r="F1091"/>
  <c r="G1090"/>
  <c r="F1090"/>
  <c r="G1089"/>
  <c r="F1089"/>
  <c r="G1088"/>
  <c r="F1088"/>
  <c r="G1087"/>
  <c r="F1087"/>
  <c r="G1086"/>
  <c r="F1086"/>
  <c r="G1085"/>
  <c r="F1085"/>
  <c r="G1084"/>
  <c r="F1084"/>
  <c r="G1083"/>
  <c r="F1083"/>
  <c r="G1082"/>
  <c r="F1082"/>
  <c r="G1081"/>
  <c r="F1081"/>
  <c r="G1080"/>
  <c r="F1080"/>
  <c r="G1079"/>
  <c r="F1079"/>
  <c r="G1078"/>
  <c r="F1078"/>
  <c r="G1077"/>
  <c r="F1077"/>
  <c r="G1076"/>
  <c r="F1076"/>
  <c r="G1075"/>
  <c r="F1075"/>
  <c r="G1074"/>
  <c r="F1074"/>
  <c r="G1073"/>
  <c r="F1073"/>
  <c r="G1072"/>
  <c r="F1072"/>
  <c r="G1071"/>
  <c r="F1071"/>
  <c r="G1070"/>
  <c r="F1070"/>
  <c r="G1069"/>
  <c r="F1069"/>
  <c r="G1068"/>
  <c r="F1068"/>
  <c r="G1067"/>
  <c r="F1067"/>
  <c r="G1066"/>
  <c r="F1066"/>
  <c r="G1065"/>
  <c r="F1065"/>
  <c r="G1064"/>
  <c r="F1064"/>
  <c r="G1063"/>
  <c r="F1063"/>
  <c r="G1062"/>
  <c r="F1062"/>
  <c r="G1061"/>
  <c r="F1061"/>
  <c r="G1060"/>
  <c r="F1060"/>
  <c r="G1059"/>
  <c r="F1059"/>
  <c r="G1058"/>
  <c r="F1058"/>
  <c r="G1057"/>
  <c r="F1057"/>
  <c r="G1056"/>
  <c r="F1056"/>
  <c r="G1055"/>
  <c r="F1055"/>
  <c r="G1054"/>
  <c r="F1054"/>
  <c r="G1053"/>
  <c r="F1053"/>
  <c r="G1052"/>
  <c r="F1052"/>
  <c r="G1051"/>
  <c r="F1051"/>
  <c r="G1050"/>
  <c r="F1050"/>
  <c r="G1049"/>
  <c r="F1049"/>
  <c r="G1048"/>
  <c r="F1048"/>
  <c r="G1047"/>
  <c r="F1047"/>
  <c r="G1046"/>
  <c r="F1046"/>
  <c r="G1045"/>
  <c r="F1045"/>
  <c r="G1044"/>
  <c r="F1044"/>
  <c r="G1043"/>
  <c r="F1043"/>
  <c r="G1042"/>
  <c r="F1042"/>
  <c r="G1041"/>
  <c r="F1041"/>
  <c r="G1040"/>
  <c r="F1040"/>
  <c r="G1039"/>
  <c r="F1039"/>
  <c r="G1038"/>
  <c r="F1038"/>
  <c r="G1037"/>
  <c r="F1037"/>
  <c r="G1036"/>
  <c r="F1036"/>
  <c r="G1035"/>
  <c r="F1035"/>
  <c r="G1034"/>
  <c r="F1034"/>
  <c r="G1033"/>
  <c r="F1033"/>
  <c r="G1032"/>
  <c r="F1032"/>
  <c r="G1031"/>
  <c r="F1031"/>
  <c r="G1030"/>
  <c r="F1030"/>
  <c r="G1029"/>
  <c r="F1029"/>
  <c r="G1028"/>
  <c r="F1028"/>
  <c r="G1027"/>
  <c r="F1027"/>
  <c r="G1026"/>
  <c r="F1026"/>
  <c r="G1025"/>
  <c r="F1025"/>
  <c r="G1024"/>
  <c r="F1024"/>
  <c r="G1023"/>
  <c r="F1023"/>
  <c r="G1022"/>
  <c r="F1022"/>
  <c r="G1021"/>
  <c r="F1021"/>
  <c r="G1020"/>
  <c r="F1020"/>
  <c r="G1019"/>
  <c r="F1019"/>
  <c r="G1018"/>
  <c r="F1018"/>
  <c r="G1017"/>
  <c r="F1017"/>
  <c r="G1016"/>
  <c r="F1016"/>
  <c r="G1015"/>
  <c r="F1015"/>
  <c r="G1014"/>
  <c r="F1014"/>
  <c r="G1013"/>
  <c r="F1013"/>
  <c r="G1012"/>
  <c r="F1012"/>
  <c r="G1011"/>
  <c r="F1011"/>
  <c r="G1010"/>
  <c r="F1010"/>
  <c r="G1009"/>
  <c r="F1009"/>
  <c r="G1008"/>
  <c r="F1008"/>
  <c r="G1007"/>
  <c r="F1007"/>
  <c r="G1006"/>
  <c r="F1006"/>
  <c r="G1005"/>
  <c r="F1005"/>
  <c r="G1004"/>
  <c r="F1004"/>
  <c r="G1003"/>
  <c r="F1003"/>
  <c r="G1002"/>
  <c r="F1002"/>
  <c r="G1001"/>
  <c r="F1001"/>
  <c r="G1000"/>
  <c r="F1000"/>
  <c r="G999"/>
  <c r="F999"/>
  <c r="G998"/>
  <c r="F998"/>
  <c r="G997"/>
  <c r="F997"/>
  <c r="G996"/>
  <c r="F996"/>
  <c r="G995"/>
  <c r="F995"/>
  <c r="G994"/>
  <c r="F994"/>
  <c r="G993"/>
  <c r="F993"/>
  <c r="G992"/>
  <c r="F992"/>
  <c r="G991"/>
  <c r="F991"/>
  <c r="G990"/>
  <c r="F990"/>
  <c r="G989"/>
  <c r="F989"/>
  <c r="G988"/>
  <c r="F988"/>
  <c r="G987"/>
  <c r="F987"/>
  <c r="G986"/>
  <c r="F986"/>
  <c r="G985"/>
  <c r="F985"/>
  <c r="G984"/>
  <c r="F984"/>
  <c r="G983"/>
  <c r="F983"/>
  <c r="G982"/>
  <c r="F982"/>
  <c r="G981"/>
  <c r="F981"/>
  <c r="G980"/>
  <c r="F980"/>
  <c r="G979"/>
  <c r="F979"/>
  <c r="G978"/>
  <c r="F978"/>
  <c r="G977"/>
  <c r="F977"/>
  <c r="G976"/>
  <c r="F976"/>
  <c r="G975"/>
  <c r="F975"/>
  <c r="G974"/>
  <c r="F974"/>
  <c r="G973"/>
  <c r="F973"/>
  <c r="G972"/>
  <c r="F972"/>
  <c r="G971"/>
  <c r="F971"/>
  <c r="G970"/>
  <c r="F970"/>
  <c r="G969"/>
  <c r="F969"/>
  <c r="G968"/>
  <c r="F968"/>
  <c r="G967"/>
  <c r="F967"/>
  <c r="G966"/>
  <c r="F966"/>
  <c r="G965"/>
  <c r="F965"/>
  <c r="G964"/>
  <c r="F964"/>
  <c r="G963"/>
  <c r="F963"/>
  <c r="G962"/>
  <c r="F962"/>
  <c r="G961"/>
  <c r="F961"/>
  <c r="G960"/>
  <c r="F960"/>
  <c r="G959"/>
  <c r="F959"/>
  <c r="G958"/>
  <c r="F958"/>
  <c r="G957"/>
  <c r="F957"/>
  <c r="G956"/>
  <c r="F956"/>
  <c r="G955"/>
  <c r="F955"/>
  <c r="G954"/>
  <c r="F954"/>
  <c r="G953"/>
  <c r="F953"/>
  <c r="G952"/>
  <c r="F952"/>
  <c r="G951"/>
  <c r="F951"/>
  <c r="G950"/>
  <c r="F950"/>
  <c r="G949"/>
  <c r="F949"/>
  <c r="G948"/>
  <c r="F948"/>
  <c r="G947"/>
  <c r="F947"/>
  <c r="G946"/>
  <c r="F946"/>
  <c r="G945"/>
  <c r="F945"/>
  <c r="G944"/>
  <c r="F944"/>
  <c r="G943"/>
  <c r="F943"/>
  <c r="G942"/>
  <c r="F942"/>
  <c r="G941"/>
  <c r="F941"/>
  <c r="G940"/>
  <c r="F940"/>
  <c r="G939"/>
  <c r="F939"/>
  <c r="G938"/>
  <c r="F938"/>
  <c r="G937"/>
  <c r="F937"/>
  <c r="G936"/>
  <c r="F936"/>
  <c r="G935"/>
  <c r="F935"/>
  <c r="G934"/>
  <c r="F934"/>
  <c r="G933"/>
  <c r="F933"/>
  <c r="G932"/>
  <c r="F932"/>
  <c r="G931"/>
  <c r="F931"/>
  <c r="G930"/>
  <c r="F930"/>
  <c r="G929"/>
  <c r="F929"/>
  <c r="G928"/>
  <c r="F928"/>
  <c r="G927"/>
  <c r="F927"/>
  <c r="G926"/>
  <c r="F926"/>
  <c r="G925"/>
  <c r="F925"/>
  <c r="G924"/>
  <c r="F924"/>
  <c r="G923"/>
  <c r="F923"/>
  <c r="G922"/>
  <c r="F922"/>
  <c r="G921"/>
  <c r="F921"/>
  <c r="G920"/>
  <c r="F920"/>
  <c r="G919"/>
  <c r="F919"/>
  <c r="G918"/>
  <c r="F918"/>
  <c r="G917"/>
  <c r="F917"/>
  <c r="G916"/>
  <c r="F916"/>
  <c r="G915"/>
  <c r="F915"/>
  <c r="G914"/>
  <c r="F914"/>
  <c r="G913"/>
  <c r="F913"/>
  <c r="G912"/>
  <c r="F912"/>
  <c r="G911"/>
  <c r="F911"/>
  <c r="G910"/>
  <c r="F910"/>
  <c r="G909"/>
  <c r="F909"/>
  <c r="G908"/>
  <c r="F908"/>
  <c r="G907"/>
  <c r="F907"/>
  <c r="G906"/>
  <c r="F906"/>
  <c r="G905"/>
  <c r="F905"/>
  <c r="G904"/>
  <c r="F904"/>
  <c r="G903"/>
  <c r="F903"/>
  <c r="G902"/>
  <c r="F902"/>
  <c r="G901"/>
  <c r="F901"/>
  <c r="G900"/>
  <c r="F900"/>
  <c r="G899"/>
  <c r="F899"/>
  <c r="G898"/>
  <c r="F898"/>
  <c r="G897"/>
  <c r="F897"/>
  <c r="G896"/>
  <c r="F896"/>
  <c r="G895"/>
  <c r="F895"/>
  <c r="G894"/>
  <c r="F894"/>
  <c r="G893"/>
  <c r="F893"/>
  <c r="G892"/>
  <c r="F892"/>
  <c r="G891"/>
  <c r="F891"/>
  <c r="G890"/>
  <c r="F890"/>
  <c r="G889"/>
  <c r="F889"/>
  <c r="G888"/>
  <c r="F888"/>
  <c r="G887"/>
  <c r="F887"/>
  <c r="G886"/>
  <c r="F886"/>
  <c r="G885"/>
  <c r="F885"/>
  <c r="G884"/>
  <c r="F884"/>
  <c r="G883"/>
  <c r="F883"/>
  <c r="G882"/>
  <c r="F882"/>
  <c r="G881"/>
  <c r="F881"/>
  <c r="G880"/>
  <c r="F880"/>
  <c r="G879"/>
  <c r="F879"/>
  <c r="G878"/>
  <c r="F878"/>
  <c r="G877"/>
  <c r="F877"/>
  <c r="G876"/>
  <c r="F876"/>
  <c r="G875"/>
  <c r="F875"/>
  <c r="G874"/>
  <c r="F874"/>
  <c r="G873"/>
  <c r="F873"/>
  <c r="G872"/>
  <c r="F872"/>
  <c r="G871"/>
  <c r="F871"/>
  <c r="G870"/>
  <c r="F870"/>
  <c r="G869"/>
  <c r="F869"/>
  <c r="G868"/>
  <c r="F868"/>
  <c r="G867"/>
  <c r="F867"/>
  <c r="G866"/>
  <c r="F866"/>
  <c r="G865"/>
  <c r="F865"/>
  <c r="G864"/>
  <c r="F864"/>
  <c r="G863"/>
  <c r="F863"/>
  <c r="G862"/>
  <c r="F862"/>
  <c r="G861"/>
  <c r="F861"/>
  <c r="G860"/>
  <c r="F860"/>
  <c r="G859"/>
  <c r="F859"/>
  <c r="G858"/>
  <c r="F858"/>
  <c r="G857"/>
  <c r="F857"/>
  <c r="G856"/>
  <c r="F856"/>
  <c r="G855"/>
  <c r="F855"/>
  <c r="G854"/>
  <c r="F854"/>
  <c r="G853"/>
  <c r="F853"/>
  <c r="G852"/>
  <c r="F852"/>
  <c r="G851"/>
  <c r="F851"/>
  <c r="G850"/>
  <c r="F850"/>
  <c r="G849"/>
  <c r="F849"/>
  <c r="G848"/>
  <c r="F848"/>
  <c r="G847"/>
  <c r="F847"/>
  <c r="G846"/>
  <c r="F846"/>
  <c r="G845"/>
  <c r="F845"/>
  <c r="G844"/>
  <c r="F844"/>
  <c r="G843"/>
  <c r="F843"/>
  <c r="G842"/>
  <c r="F842"/>
  <c r="G841"/>
  <c r="F841"/>
  <c r="G840"/>
  <c r="F840"/>
  <c r="G839"/>
  <c r="F839"/>
  <c r="G838"/>
  <c r="F838"/>
  <c r="G837"/>
  <c r="F837"/>
  <c r="G836"/>
  <c r="F836"/>
  <c r="G835"/>
  <c r="F835"/>
  <c r="G834"/>
  <c r="F834"/>
  <c r="G833"/>
  <c r="F833"/>
  <c r="G832"/>
  <c r="F832"/>
  <c r="G831"/>
  <c r="F831"/>
  <c r="G830"/>
  <c r="F830"/>
  <c r="G829"/>
  <c r="F829"/>
  <c r="G828"/>
  <c r="F828"/>
  <c r="G827"/>
  <c r="F827"/>
  <c r="G826"/>
  <c r="F826"/>
  <c r="G825"/>
  <c r="F825"/>
  <c r="G824"/>
  <c r="F824"/>
  <c r="G823"/>
  <c r="F823"/>
  <c r="G822"/>
  <c r="F822"/>
  <c r="G821"/>
  <c r="F821"/>
  <c r="G820"/>
  <c r="F820"/>
  <c r="G819"/>
  <c r="F819"/>
  <c r="G818"/>
  <c r="F818"/>
  <c r="G817"/>
  <c r="F817"/>
  <c r="G816"/>
  <c r="F816"/>
  <c r="G815"/>
  <c r="F815"/>
  <c r="G814"/>
  <c r="F814"/>
  <c r="G813"/>
  <c r="F813"/>
  <c r="G812"/>
  <c r="F812"/>
  <c r="G811"/>
  <c r="F811"/>
  <c r="G810"/>
  <c r="F810"/>
  <c r="G809"/>
  <c r="F809"/>
  <c r="G808"/>
  <c r="F808"/>
  <c r="G807"/>
  <c r="F807"/>
  <c r="G806"/>
  <c r="F806"/>
  <c r="G805"/>
  <c r="F805"/>
  <c r="G804"/>
  <c r="F804"/>
  <c r="G803"/>
  <c r="F803"/>
  <c r="G802"/>
  <c r="F802"/>
  <c r="G801"/>
  <c r="F801"/>
  <c r="G800"/>
  <c r="F800"/>
  <c r="G799"/>
  <c r="F799"/>
  <c r="G798"/>
  <c r="F798"/>
  <c r="G797"/>
  <c r="F797"/>
  <c r="G796"/>
  <c r="F796"/>
  <c r="G795"/>
  <c r="F795"/>
  <c r="G794"/>
  <c r="F794"/>
  <c r="G793"/>
  <c r="F793"/>
  <c r="G792"/>
  <c r="F792"/>
  <c r="G791"/>
  <c r="F791"/>
  <c r="G790"/>
  <c r="F790"/>
  <c r="G789"/>
  <c r="F789"/>
  <c r="G788"/>
  <c r="F788"/>
  <c r="G787"/>
  <c r="F787"/>
  <c r="G786"/>
  <c r="F786"/>
  <c r="G785"/>
  <c r="F785"/>
  <c r="G784"/>
  <c r="F784"/>
  <c r="G783"/>
  <c r="F783"/>
  <c r="G782"/>
  <c r="F782"/>
  <c r="G781"/>
  <c r="F781"/>
  <c r="G780"/>
  <c r="F780"/>
  <c r="G779"/>
  <c r="F779"/>
  <c r="G778"/>
  <c r="F778"/>
  <c r="G777"/>
  <c r="F777"/>
  <c r="G776"/>
  <c r="F776"/>
  <c r="G775"/>
  <c r="F775"/>
  <c r="G774"/>
  <c r="F774"/>
  <c r="G773"/>
  <c r="F773"/>
  <c r="G772"/>
  <c r="F772"/>
  <c r="G771"/>
  <c r="F771"/>
  <c r="G770"/>
  <c r="F770"/>
  <c r="G769"/>
  <c r="F769"/>
  <c r="G768"/>
  <c r="F768"/>
  <c r="G767"/>
  <c r="F767"/>
  <c r="G766"/>
  <c r="F766"/>
  <c r="G765"/>
  <c r="F765"/>
  <c r="G764"/>
  <c r="F764"/>
  <c r="G763"/>
  <c r="F763"/>
  <c r="G762"/>
  <c r="F762"/>
  <c r="G761"/>
  <c r="F761"/>
  <c r="G760"/>
  <c r="F760"/>
  <c r="G759"/>
  <c r="F759"/>
  <c r="G758"/>
  <c r="F758"/>
  <c r="G757"/>
  <c r="F757"/>
  <c r="G756"/>
  <c r="F756"/>
  <c r="G755"/>
  <c r="F755"/>
  <c r="G754"/>
  <c r="F754"/>
  <c r="G753"/>
  <c r="F753"/>
  <c r="G752"/>
  <c r="F752"/>
  <c r="G751"/>
  <c r="F751"/>
  <c r="G750"/>
  <c r="F750"/>
  <c r="G749"/>
  <c r="F749"/>
  <c r="G748"/>
  <c r="F748"/>
  <c r="G747"/>
  <c r="F747"/>
  <c r="G746"/>
  <c r="F746"/>
  <c r="G745"/>
  <c r="F745"/>
  <c r="G744"/>
  <c r="F744"/>
  <c r="G743"/>
  <c r="F743"/>
  <c r="G742"/>
  <c r="F742"/>
  <c r="G741"/>
  <c r="F741"/>
  <c r="G740"/>
  <c r="F740"/>
  <c r="G739"/>
  <c r="F739"/>
  <c r="G738"/>
  <c r="F738"/>
  <c r="G737"/>
  <c r="F737"/>
  <c r="G736"/>
  <c r="F736"/>
  <c r="G735"/>
  <c r="F735"/>
  <c r="G734"/>
  <c r="F734"/>
  <c r="G733"/>
  <c r="F733"/>
  <c r="G732"/>
  <c r="F732"/>
  <c r="G731"/>
  <c r="F731"/>
  <c r="G730"/>
  <c r="F730"/>
  <c r="G729"/>
  <c r="F729"/>
  <c r="G728"/>
  <c r="F728"/>
  <c r="G727"/>
  <c r="F727"/>
  <c r="G726"/>
  <c r="F726"/>
  <c r="G725"/>
  <c r="F725"/>
  <c r="G724"/>
  <c r="F724"/>
  <c r="G723"/>
  <c r="F723"/>
  <c r="G722"/>
  <c r="F722"/>
  <c r="G721"/>
  <c r="F721"/>
  <c r="G720"/>
  <c r="F720"/>
  <c r="G719"/>
  <c r="F719"/>
  <c r="G718"/>
  <c r="F718"/>
  <c r="G717"/>
  <c r="F717"/>
  <c r="G716"/>
  <c r="F716"/>
  <c r="G715"/>
  <c r="F715"/>
  <c r="G714"/>
  <c r="F714"/>
  <c r="G713"/>
  <c r="F713"/>
  <c r="G712"/>
  <c r="F712"/>
  <c r="G711"/>
  <c r="F711"/>
  <c r="G710"/>
  <c r="F710"/>
  <c r="G709"/>
  <c r="F709"/>
  <c r="G708"/>
  <c r="F708"/>
  <c r="G707"/>
  <c r="F707"/>
  <c r="G706"/>
  <c r="F706"/>
  <c r="G705"/>
  <c r="F705"/>
  <c r="G704"/>
  <c r="F704"/>
  <c r="G703"/>
  <c r="F703"/>
  <c r="G702"/>
  <c r="F702"/>
  <c r="G701"/>
  <c r="F701"/>
  <c r="G700"/>
  <c r="F700"/>
  <c r="G699"/>
  <c r="F699"/>
  <c r="G698"/>
  <c r="F698"/>
  <c r="G697"/>
  <c r="F697"/>
  <c r="G696"/>
  <c r="F696"/>
  <c r="G695"/>
  <c r="F695"/>
  <c r="G694"/>
  <c r="F694"/>
  <c r="G693"/>
  <c r="F693"/>
  <c r="G692"/>
  <c r="F692"/>
  <c r="G691"/>
  <c r="F691"/>
  <c r="G690"/>
  <c r="F690"/>
  <c r="G689"/>
  <c r="F689"/>
  <c r="G688"/>
  <c r="F688"/>
  <c r="G687"/>
  <c r="F687"/>
  <c r="G686"/>
  <c r="F686"/>
  <c r="G685"/>
  <c r="F685"/>
  <c r="G684"/>
  <c r="F684"/>
  <c r="G683"/>
  <c r="F683"/>
  <c r="G682"/>
  <c r="F682"/>
  <c r="G681"/>
  <c r="F681"/>
  <c r="G680"/>
  <c r="F680"/>
  <c r="G679"/>
  <c r="F679"/>
  <c r="G678"/>
  <c r="F678"/>
  <c r="G677"/>
  <c r="F677"/>
  <c r="G676"/>
  <c r="F676"/>
  <c r="G675"/>
  <c r="F675"/>
  <c r="G674"/>
  <c r="F674"/>
  <c r="G673"/>
  <c r="F673"/>
  <c r="G672"/>
  <c r="F672"/>
  <c r="G671"/>
  <c r="F671"/>
  <c r="G670"/>
  <c r="F670"/>
  <c r="G669"/>
  <c r="F669"/>
  <c r="G668"/>
  <c r="F668"/>
  <c r="G667"/>
  <c r="F667"/>
  <c r="G666"/>
  <c r="F666"/>
  <c r="G665"/>
  <c r="F665"/>
  <c r="G664"/>
  <c r="F664"/>
  <c r="G663"/>
  <c r="F663"/>
  <c r="G662"/>
  <c r="F662"/>
  <c r="G661"/>
  <c r="F661"/>
  <c r="G660"/>
  <c r="F660"/>
  <c r="G659"/>
  <c r="F659"/>
  <c r="G658"/>
  <c r="F658"/>
  <c r="G657"/>
  <c r="F657"/>
  <c r="G656"/>
  <c r="F656"/>
  <c r="G655"/>
  <c r="F655"/>
  <c r="G654"/>
  <c r="F654"/>
  <c r="G653"/>
  <c r="F653"/>
  <c r="G652"/>
  <c r="F652"/>
  <c r="G651"/>
  <c r="F651"/>
  <c r="G650"/>
  <c r="F650"/>
  <c r="G649"/>
  <c r="F649"/>
  <c r="G648"/>
  <c r="F648"/>
  <c r="G647"/>
  <c r="F647"/>
  <c r="G646"/>
  <c r="F646"/>
  <c r="G645"/>
  <c r="F645"/>
  <c r="G644"/>
  <c r="F644"/>
  <c r="G643"/>
  <c r="F643"/>
  <c r="G642"/>
  <c r="F642"/>
  <c r="G641"/>
  <c r="F641"/>
  <c r="G640"/>
  <c r="F640"/>
  <c r="G639"/>
  <c r="F639"/>
  <c r="G638"/>
  <c r="F638"/>
  <c r="G637"/>
  <c r="F637"/>
  <c r="G636"/>
  <c r="F636"/>
  <c r="G635"/>
  <c r="F635"/>
  <c r="G634"/>
  <c r="F634"/>
  <c r="G633"/>
  <c r="F633"/>
  <c r="G632"/>
  <c r="F632"/>
  <c r="G631"/>
  <c r="F631"/>
  <c r="G630"/>
  <c r="F630"/>
  <c r="G629"/>
  <c r="F629"/>
  <c r="G628"/>
  <c r="F628"/>
  <c r="G627"/>
  <c r="F627"/>
  <c r="G626"/>
  <c r="F626"/>
  <c r="G625"/>
  <c r="F625"/>
  <c r="G624"/>
  <c r="F624"/>
  <c r="G623"/>
  <c r="F623"/>
  <c r="G622"/>
  <c r="F622"/>
  <c r="G621"/>
  <c r="F621"/>
  <c r="G620"/>
  <c r="F620"/>
  <c r="G619"/>
  <c r="F619"/>
  <c r="G618"/>
  <c r="F618"/>
  <c r="G617"/>
  <c r="F617"/>
  <c r="G616"/>
  <c r="F616"/>
  <c r="G615"/>
  <c r="F615"/>
  <c r="G614"/>
  <c r="F614"/>
  <c r="G613"/>
  <c r="F613"/>
  <c r="G612"/>
  <c r="F612"/>
  <c r="G611"/>
  <c r="F611"/>
  <c r="G610"/>
  <c r="F610"/>
  <c r="G609"/>
  <c r="F609"/>
  <c r="G608"/>
  <c r="F608"/>
  <c r="G607"/>
  <c r="F607"/>
  <c r="G606"/>
  <c r="F606"/>
  <c r="G605"/>
  <c r="F605"/>
  <c r="G604"/>
  <c r="F604"/>
  <c r="G603"/>
  <c r="F603"/>
  <c r="G602"/>
  <c r="F602"/>
  <c r="G601"/>
  <c r="F601"/>
  <c r="G600"/>
  <c r="F600"/>
  <c r="G599"/>
  <c r="F599"/>
  <c r="G598"/>
  <c r="F598"/>
  <c r="G597"/>
  <c r="F597"/>
  <c r="G596"/>
  <c r="F596"/>
  <c r="G595"/>
  <c r="F595"/>
  <c r="G594"/>
  <c r="F594"/>
  <c r="G593"/>
  <c r="F593"/>
  <c r="G592"/>
  <c r="F592"/>
  <c r="G591"/>
  <c r="F591"/>
  <c r="G590"/>
  <c r="F590"/>
  <c r="G589"/>
  <c r="F589"/>
  <c r="G588"/>
  <c r="F588"/>
  <c r="G587"/>
  <c r="F587"/>
  <c r="G586"/>
  <c r="F586"/>
  <c r="G585"/>
  <c r="F585"/>
  <c r="G584"/>
  <c r="F584"/>
  <c r="G583"/>
  <c r="F583"/>
  <c r="G582"/>
  <c r="F582"/>
  <c r="G581"/>
  <c r="F581"/>
  <c r="G580"/>
  <c r="F580"/>
  <c r="G579"/>
  <c r="F579"/>
  <c r="G578"/>
  <c r="F578"/>
  <c r="G577"/>
  <c r="F577"/>
  <c r="G576"/>
  <c r="F576"/>
  <c r="G575"/>
  <c r="F575"/>
  <c r="G574"/>
  <c r="F574"/>
  <c r="G573"/>
  <c r="F573"/>
  <c r="G572"/>
  <c r="F572"/>
  <c r="G571"/>
  <c r="F571"/>
  <c r="G570"/>
  <c r="F570"/>
  <c r="G569"/>
  <c r="F569"/>
  <c r="G568"/>
  <c r="F568"/>
  <c r="G567"/>
  <c r="F567"/>
  <c r="G566"/>
  <c r="F566"/>
  <c r="G565"/>
  <c r="F565"/>
  <c r="G564"/>
  <c r="F564"/>
  <c r="G563"/>
  <c r="F563"/>
  <c r="G562"/>
  <c r="F562"/>
  <c r="G561"/>
  <c r="F561"/>
  <c r="G560"/>
  <c r="F560"/>
  <c r="G559"/>
  <c r="F559"/>
  <c r="G558"/>
  <c r="F558"/>
  <c r="G557"/>
  <c r="F557"/>
  <c r="G556"/>
  <c r="F556"/>
  <c r="G555"/>
  <c r="F555"/>
  <c r="G554"/>
  <c r="F554"/>
  <c r="G553"/>
  <c r="F553"/>
  <c r="G552"/>
  <c r="F552"/>
  <c r="G551"/>
  <c r="F551"/>
  <c r="G550"/>
  <c r="F550"/>
  <c r="G549"/>
  <c r="F549"/>
  <c r="G548"/>
  <c r="F548"/>
  <c r="G547"/>
  <c r="F547"/>
  <c r="G546"/>
  <c r="F546"/>
  <c r="G545"/>
  <c r="F545"/>
  <c r="G544"/>
  <c r="F544"/>
  <c r="G543"/>
  <c r="F543"/>
  <c r="G542"/>
  <c r="F542"/>
  <c r="G541"/>
  <c r="F541"/>
  <c r="G540"/>
  <c r="F540"/>
  <c r="G539"/>
  <c r="F539"/>
  <c r="G538"/>
  <c r="F538"/>
  <c r="G537"/>
  <c r="F537"/>
  <c r="G536"/>
  <c r="F536"/>
  <c r="G535"/>
  <c r="F535"/>
  <c r="G534"/>
  <c r="F534"/>
  <c r="G533"/>
  <c r="F533"/>
  <c r="G532"/>
  <c r="F532"/>
  <c r="G531"/>
  <c r="F531"/>
  <c r="G530"/>
  <c r="F530"/>
  <c r="G529"/>
  <c r="F529"/>
  <c r="G528"/>
  <c r="F528"/>
  <c r="G527"/>
  <c r="F527"/>
  <c r="G526"/>
  <c r="F526"/>
  <c r="G525"/>
  <c r="F525"/>
  <c r="G524"/>
  <c r="F524"/>
  <c r="G523"/>
  <c r="F523"/>
  <c r="G522"/>
  <c r="F522"/>
  <c r="G521"/>
  <c r="F521"/>
  <c r="G520"/>
  <c r="F520"/>
  <c r="G519"/>
  <c r="F519"/>
  <c r="G518"/>
  <c r="F518"/>
  <c r="G517"/>
  <c r="F517"/>
  <c r="G516"/>
  <c r="F516"/>
  <c r="G515"/>
  <c r="F515"/>
  <c r="G514"/>
  <c r="F514"/>
  <c r="G513"/>
  <c r="F513"/>
  <c r="G512"/>
  <c r="F512"/>
  <c r="G511"/>
  <c r="F511"/>
  <c r="G510"/>
  <c r="F510"/>
  <c r="G509"/>
  <c r="F509"/>
  <c r="G508"/>
  <c r="F508"/>
  <c r="G507"/>
  <c r="F507"/>
  <c r="G506"/>
  <c r="F506"/>
  <c r="G505"/>
  <c r="F505"/>
  <c r="G504"/>
  <c r="F504"/>
  <c r="G503"/>
  <c r="F503"/>
  <c r="G502"/>
  <c r="F502"/>
  <c r="G501"/>
  <c r="F501"/>
  <c r="G500"/>
  <c r="F500"/>
  <c r="G499"/>
  <c r="F499"/>
  <c r="G498"/>
  <c r="F498"/>
  <c r="G497"/>
  <c r="F497"/>
  <c r="G496"/>
  <c r="F496"/>
  <c r="G495"/>
  <c r="F495"/>
  <c r="G494"/>
  <c r="F494"/>
  <c r="G493"/>
  <c r="F493"/>
  <c r="G492"/>
  <c r="F492"/>
  <c r="G491"/>
  <c r="F491"/>
  <c r="G490"/>
  <c r="F490"/>
  <c r="G489"/>
  <c r="F489"/>
  <c r="G488"/>
  <c r="F488"/>
  <c r="G487"/>
  <c r="F487"/>
  <c r="G486"/>
  <c r="F486"/>
  <c r="G485"/>
  <c r="F485"/>
  <c r="G484"/>
  <c r="F484"/>
  <c r="G483"/>
  <c r="F483"/>
  <c r="G482"/>
  <c r="F482"/>
  <c r="G481"/>
  <c r="F481"/>
  <c r="G480"/>
  <c r="F480"/>
  <c r="G479"/>
  <c r="F479"/>
  <c r="G478"/>
  <c r="F478"/>
  <c r="G477"/>
  <c r="F477"/>
  <c r="G476"/>
  <c r="F476"/>
  <c r="G475"/>
  <c r="F475"/>
  <c r="G474"/>
  <c r="F474"/>
  <c r="G473"/>
  <c r="F473"/>
  <c r="G472"/>
  <c r="F472"/>
  <c r="G471"/>
  <c r="F471"/>
  <c r="G470"/>
  <c r="F470"/>
  <c r="G469"/>
  <c r="F469"/>
  <c r="G468"/>
  <c r="F468"/>
  <c r="G467"/>
  <c r="F467"/>
  <c r="G466"/>
  <c r="F466"/>
  <c r="G465"/>
  <c r="F465"/>
  <c r="G464"/>
  <c r="F464"/>
  <c r="G463"/>
  <c r="F463"/>
  <c r="G462"/>
  <c r="F462"/>
  <c r="G461"/>
  <c r="F461"/>
  <c r="G460"/>
  <c r="F460"/>
  <c r="G459"/>
  <c r="F459"/>
  <c r="G458"/>
  <c r="F458"/>
  <c r="G457"/>
  <c r="F457"/>
  <c r="G456"/>
  <c r="F456"/>
  <c r="G455"/>
  <c r="F455"/>
  <c r="G454"/>
  <c r="F454"/>
  <c r="G453"/>
  <c r="F453"/>
  <c r="G452"/>
  <c r="F452"/>
  <c r="G451"/>
  <c r="F451"/>
  <c r="G450"/>
  <c r="F450"/>
  <c r="G449"/>
  <c r="F449"/>
  <c r="G448"/>
  <c r="F448"/>
  <c r="G447"/>
  <c r="F447"/>
  <c r="G446"/>
  <c r="F446"/>
  <c r="G445"/>
  <c r="F445"/>
  <c r="G444"/>
  <c r="F444"/>
  <c r="G443"/>
  <c r="F443"/>
  <c r="G442"/>
  <c r="F442"/>
  <c r="G441"/>
  <c r="F441"/>
  <c r="G440"/>
  <c r="F440"/>
  <c r="G439"/>
  <c r="F439"/>
  <c r="G438"/>
  <c r="F438"/>
  <c r="G437"/>
  <c r="F437"/>
  <c r="G436"/>
  <c r="F436"/>
  <c r="G435"/>
  <c r="F435"/>
  <c r="G434"/>
  <c r="F434"/>
  <c r="G433"/>
  <c r="F433"/>
  <c r="G432"/>
  <c r="F432"/>
  <c r="G431"/>
  <c r="F431"/>
  <c r="G430"/>
  <c r="F430"/>
  <c r="G429"/>
  <c r="F429"/>
  <c r="G428"/>
  <c r="F428"/>
  <c r="G427"/>
  <c r="F427"/>
  <c r="G426"/>
  <c r="F426"/>
  <c r="G425"/>
  <c r="F425"/>
  <c r="G424"/>
  <c r="F424"/>
  <c r="G423"/>
  <c r="F423"/>
  <c r="G422"/>
  <c r="F422"/>
  <c r="G421"/>
  <c r="F421"/>
  <c r="G420"/>
  <c r="F420"/>
  <c r="G419"/>
  <c r="F419"/>
  <c r="G418"/>
  <c r="F418"/>
  <c r="G417"/>
  <c r="F417"/>
  <c r="G416"/>
  <c r="F416"/>
  <c r="G415"/>
  <c r="F415"/>
  <c r="G414"/>
  <c r="F414"/>
  <c r="G413"/>
  <c r="F413"/>
  <c r="G412"/>
  <c r="F412"/>
  <c r="G411"/>
  <c r="F411"/>
  <c r="G410"/>
  <c r="F410"/>
  <c r="G409"/>
  <c r="F409"/>
  <c r="G408"/>
  <c r="F408"/>
  <c r="G407"/>
  <c r="F407"/>
  <c r="G406"/>
  <c r="F406"/>
  <c r="G405"/>
  <c r="F405"/>
  <c r="G404"/>
  <c r="F404"/>
  <c r="G403"/>
  <c r="F403"/>
  <c r="G402"/>
  <c r="F402"/>
  <c r="G401"/>
  <c r="F401"/>
  <c r="G400"/>
  <c r="F400"/>
  <c r="G399"/>
  <c r="F399"/>
  <c r="G398"/>
  <c r="F398"/>
  <c r="G397"/>
  <c r="F397"/>
  <c r="G396"/>
  <c r="F396"/>
  <c r="G395"/>
  <c r="F395"/>
  <c r="G394"/>
  <c r="F394"/>
  <c r="G393"/>
  <c r="F393"/>
  <c r="G392"/>
  <c r="F392"/>
  <c r="G391"/>
  <c r="F391"/>
  <c r="G390"/>
  <c r="F390"/>
  <c r="G389"/>
  <c r="F389"/>
  <c r="G388"/>
  <c r="F388"/>
  <c r="G387"/>
  <c r="F387"/>
  <c r="G386"/>
  <c r="F386"/>
  <c r="G385"/>
  <c r="F385"/>
  <c r="G384"/>
  <c r="F384"/>
  <c r="G383"/>
  <c r="F383"/>
  <c r="G382"/>
  <c r="F382"/>
  <c r="G381"/>
  <c r="F381"/>
  <c r="G380"/>
  <c r="F380"/>
  <c r="G379"/>
  <c r="F379"/>
  <c r="G378"/>
  <c r="F378"/>
  <c r="G377"/>
  <c r="F377"/>
  <c r="G376"/>
  <c r="F376"/>
  <c r="G375"/>
  <c r="F375"/>
  <c r="G374"/>
  <c r="F374"/>
  <c r="G373"/>
  <c r="F373"/>
  <c r="G372"/>
  <c r="F372"/>
  <c r="G371"/>
  <c r="F371"/>
  <c r="G370"/>
  <c r="F370"/>
  <c r="G369"/>
  <c r="F369"/>
  <c r="G368"/>
  <c r="F368"/>
  <c r="G367"/>
  <c r="F367"/>
  <c r="G366"/>
  <c r="F366"/>
  <c r="G365"/>
  <c r="F365"/>
  <c r="G364"/>
  <c r="F364"/>
  <c r="G363"/>
  <c r="F363"/>
  <c r="G362"/>
  <c r="F362"/>
  <c r="G361"/>
  <c r="F361"/>
  <c r="G360"/>
  <c r="F360"/>
  <c r="G359"/>
  <c r="F359"/>
  <c r="G358"/>
  <c r="F358"/>
  <c r="G357"/>
  <c r="F357"/>
  <c r="G356"/>
  <c r="F356"/>
  <c r="G355"/>
  <c r="F355"/>
  <c r="G354"/>
  <c r="F354"/>
  <c r="G353"/>
  <c r="F353"/>
  <c r="G352"/>
  <c r="F352"/>
  <c r="G351"/>
  <c r="F351"/>
  <c r="G350"/>
  <c r="F350"/>
  <c r="G349"/>
  <c r="F349"/>
  <c r="G348"/>
  <c r="F348"/>
  <c r="G347"/>
  <c r="F347"/>
  <c r="G346"/>
  <c r="F346"/>
  <c r="G345"/>
  <c r="F345"/>
  <c r="G344"/>
  <c r="F344"/>
  <c r="G343"/>
  <c r="F343"/>
  <c r="G342"/>
  <c r="F342"/>
  <c r="G341"/>
  <c r="F341"/>
  <c r="G340"/>
  <c r="F340"/>
  <c r="G339"/>
  <c r="F339"/>
  <c r="G338"/>
  <c r="F338"/>
  <c r="G337"/>
  <c r="F337"/>
  <c r="G336"/>
  <c r="F336"/>
  <c r="G335"/>
  <c r="F335"/>
  <c r="G334"/>
  <c r="F334"/>
  <c r="G333"/>
  <c r="F333"/>
  <c r="G332"/>
  <c r="F332"/>
  <c r="G331"/>
  <c r="F331"/>
  <c r="G330"/>
  <c r="F330"/>
  <c r="G329"/>
  <c r="F329"/>
  <c r="G328"/>
  <c r="F328"/>
  <c r="G327"/>
  <c r="F327"/>
  <c r="G326"/>
  <c r="F326"/>
  <c r="G325"/>
  <c r="F325"/>
  <c r="G324"/>
  <c r="F324"/>
  <c r="G323"/>
  <c r="F323"/>
  <c r="G322"/>
  <c r="F322"/>
  <c r="G321"/>
  <c r="F321"/>
  <c r="G320"/>
  <c r="F320"/>
  <c r="G319"/>
  <c r="F319"/>
  <c r="G318"/>
  <c r="F318"/>
  <c r="G317"/>
  <c r="F317"/>
  <c r="G316"/>
  <c r="F316"/>
  <c r="G315"/>
  <c r="F315"/>
  <c r="G314"/>
  <c r="F314"/>
  <c r="G313"/>
  <c r="F313"/>
  <c r="G312"/>
  <c r="F312"/>
  <c r="G311"/>
  <c r="F311"/>
  <c r="G310"/>
  <c r="F310"/>
  <c r="G309"/>
  <c r="F309"/>
  <c r="G308"/>
  <c r="F308"/>
  <c r="G307"/>
  <c r="F307"/>
  <c r="G306"/>
  <c r="F306"/>
  <c r="G305"/>
  <c r="F305"/>
  <c r="G304"/>
  <c r="F304"/>
  <c r="G303"/>
  <c r="F303"/>
  <c r="G302"/>
  <c r="F302"/>
  <c r="G301"/>
  <c r="F301"/>
  <c r="G300"/>
  <c r="F300"/>
  <c r="G299"/>
  <c r="F299"/>
  <c r="G298"/>
  <c r="F298"/>
  <c r="G297"/>
  <c r="F297"/>
  <c r="G296"/>
  <c r="F296"/>
  <c r="G295"/>
  <c r="F295"/>
  <c r="G294"/>
  <c r="F294"/>
  <c r="G293"/>
  <c r="F293"/>
  <c r="G292"/>
  <c r="F292"/>
  <c r="G291"/>
  <c r="F291"/>
  <c r="G290"/>
  <c r="F290"/>
  <c r="G289"/>
  <c r="F289"/>
  <c r="G288"/>
  <c r="F288"/>
  <c r="G287"/>
  <c r="F287"/>
  <c r="G286"/>
  <c r="F286"/>
  <c r="G285"/>
  <c r="F285"/>
  <c r="G284"/>
  <c r="F284"/>
  <c r="G283"/>
  <c r="F283"/>
  <c r="G282"/>
  <c r="F282"/>
  <c r="G281"/>
  <c r="F281"/>
  <c r="G280"/>
  <c r="F280"/>
  <c r="G279"/>
  <c r="F279"/>
  <c r="G278"/>
  <c r="F278"/>
  <c r="G277"/>
  <c r="F277"/>
  <c r="G276"/>
  <c r="F276"/>
  <c r="G275"/>
  <c r="F275"/>
  <c r="G274"/>
  <c r="F274"/>
  <c r="G273"/>
  <c r="F273"/>
  <c r="G272"/>
  <c r="F272"/>
  <c r="G271"/>
  <c r="F271"/>
  <c r="G270"/>
  <c r="F270"/>
  <c r="G269"/>
  <c r="F269"/>
  <c r="G268"/>
  <c r="F268"/>
  <c r="G267"/>
  <c r="F267"/>
  <c r="G266"/>
  <c r="F266"/>
  <c r="G265"/>
  <c r="F265"/>
  <c r="G264"/>
  <c r="F264"/>
  <c r="G263"/>
  <c r="F263"/>
  <c r="G262"/>
  <c r="F262"/>
  <c r="G261"/>
  <c r="F261"/>
  <c r="G260"/>
  <c r="F260"/>
  <c r="G259"/>
  <c r="F259"/>
  <c r="G258"/>
  <c r="F258"/>
  <c r="G257"/>
  <c r="F257"/>
  <c r="G256"/>
  <c r="F256"/>
  <c r="G255"/>
  <c r="F255"/>
  <c r="G254"/>
  <c r="F254"/>
  <c r="G253"/>
  <c r="F253"/>
  <c r="G252"/>
  <c r="F252"/>
  <c r="G251"/>
  <c r="F251"/>
  <c r="G250"/>
  <c r="F250"/>
  <c r="G249"/>
  <c r="F249"/>
  <c r="G248"/>
  <c r="F248"/>
  <c r="G247"/>
  <c r="F247"/>
  <c r="G246"/>
  <c r="F246"/>
  <c r="G245"/>
  <c r="F245"/>
  <c r="G244"/>
  <c r="F244"/>
  <c r="G243"/>
  <c r="F243"/>
  <c r="G242"/>
  <c r="F242"/>
  <c r="G241"/>
  <c r="F241"/>
  <c r="G240"/>
  <c r="F240"/>
  <c r="G239"/>
  <c r="F239"/>
  <c r="G238"/>
  <c r="F238"/>
  <c r="G237"/>
  <c r="F237"/>
  <c r="G236"/>
  <c r="F236"/>
  <c r="G235"/>
  <c r="F235"/>
  <c r="G234"/>
  <c r="F234"/>
  <c r="G233"/>
  <c r="F233"/>
  <c r="G232"/>
  <c r="F232"/>
  <c r="G231"/>
  <c r="F231"/>
  <c r="G230"/>
  <c r="F230"/>
  <c r="G229"/>
  <c r="F229"/>
  <c r="G228"/>
  <c r="F228"/>
  <c r="G227"/>
  <c r="F227"/>
  <c r="G226"/>
  <c r="F226"/>
  <c r="G225"/>
  <c r="F225"/>
  <c r="G224"/>
  <c r="F224"/>
  <c r="G223"/>
  <c r="F223"/>
  <c r="G222"/>
  <c r="F222"/>
  <c r="G221"/>
  <c r="F221"/>
  <c r="G220"/>
  <c r="F220"/>
  <c r="G219"/>
  <c r="F219"/>
  <c r="G218"/>
  <c r="F218"/>
  <c r="G217"/>
  <c r="F217"/>
  <c r="G216"/>
  <c r="F216"/>
  <c r="G215"/>
  <c r="F215"/>
  <c r="G214"/>
  <c r="F214"/>
  <c r="G213"/>
  <c r="F213"/>
  <c r="G212"/>
  <c r="F212"/>
  <c r="G211"/>
  <c r="F211"/>
  <c r="G210"/>
  <c r="F210"/>
  <c r="G209"/>
  <c r="F209"/>
  <c r="G208"/>
  <c r="F208"/>
  <c r="G207"/>
  <c r="F207"/>
  <c r="G206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F188"/>
  <c r="G187"/>
  <c r="F187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3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E6" i="2"/>
  <c r="E23"/>
  <c r="E33"/>
  <c r="D6"/>
  <c r="D23"/>
  <c r="D33"/>
  <c r="G33"/>
  <c r="C6"/>
  <c r="C23"/>
  <c r="C33"/>
  <c r="F33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</calcChain>
</file>

<file path=xl/comments1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color indexed="81"/>
            <rFont val="Arial"/>
            <family val="2"/>
          </rPr>
          <t>A4CCF6F2735F48E89D00FC7E05419159</t>
        </r>
      </text>
    </comment>
  </commentList>
</comments>
</file>

<file path=xl/comments10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color indexed="81"/>
            <rFont val="Arial"/>
            <family val="2"/>
          </rPr>
          <t>2DDEEE2648A441C6962288908C52F80B</t>
        </r>
      </text>
    </comment>
  </commentList>
</comments>
</file>

<file path=xl/comments11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color indexed="81"/>
            <rFont val="Arial"/>
            <family val="2"/>
          </rPr>
          <t>1C4793ED97A047858D843666C53F71F5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color indexed="81"/>
            <rFont val="Arial"/>
            <family val="2"/>
          </rPr>
          <t>CDE83D8E364F4494E055F8163EAE6A49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color indexed="81"/>
            <rFont val="Arial"/>
            <family val="2"/>
          </rPr>
          <t>0D526CCAE2DC4934B4E3D11F6140CDB8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color indexed="81"/>
            <rFont val="Arial"/>
            <family val="2"/>
          </rPr>
          <t>CE744457B12D1CA7E0533903190AFC96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color indexed="81"/>
            <rFont val="Arial"/>
            <family val="2"/>
          </rPr>
          <t>CE5A4107DE3999A6E0533803190AA73D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color indexed="81"/>
            <rFont val="Arial"/>
            <family val="2"/>
          </rPr>
          <t>CE7447EBCC0F5DD4E0533703190A1C11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color indexed="81"/>
            <rFont val="Arial"/>
            <family val="2"/>
          </rPr>
          <t>7F19C5B7629F4CF8AF8AE977B01EFB4F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color indexed="81"/>
            <rFont val="Arial"/>
            <family val="2"/>
          </rPr>
          <t>45E66977EA934295BF824A627A4CB9CA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color indexed="81"/>
            <rFont val="Arial"/>
            <family val="2"/>
          </rPr>
          <t>02FC9A72773D4241869E29EE3060786D</t>
        </r>
      </text>
    </comment>
  </commentList>
</comments>
</file>

<file path=xl/sharedStrings.xml><?xml version="1.0" encoding="utf-8"?>
<sst xmlns="http://schemas.openxmlformats.org/spreadsheetml/2006/main" count="2505" uniqueCount="1393">
  <si>
    <t>2022年地方财政预算表</t>
  </si>
  <si>
    <t>表一</t>
  </si>
  <si>
    <t>2022年一般公共预算收入表</t>
  </si>
  <si>
    <t>单位：万元</t>
  </si>
  <si>
    <t>项目</t>
  </si>
  <si>
    <t>上年预算数</t>
  </si>
  <si>
    <t>上年执行数</t>
  </si>
  <si>
    <t>预算数</t>
  </si>
  <si>
    <t>代码</t>
  </si>
  <si>
    <t>名称</t>
  </si>
  <si>
    <t>金额</t>
  </si>
  <si>
    <t>为上年预算数的%</t>
  </si>
  <si>
    <t>为上年执行数的%</t>
  </si>
  <si>
    <t>一、税收收入</t>
  </si>
  <si>
    <t>增值税</t>
  </si>
  <si>
    <t>企业所得税</t>
  </si>
  <si>
    <t>企业所得税退税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</si>
  <si>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</si>
  <si>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</si>
  <si>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</si>
  <si>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</si>
  <si>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</si>
  <si>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</si>
  <si>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</si>
  <si>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</si>
  <si>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</si>
  <si>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</si>
  <si>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</si>
  <si>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环境保护税</t>
  </si>
  <si>
    <t>其他税收收入</t>
  </si>
  <si>
    <t>二、非税收入</t>
  </si>
  <si>
    <t>专项收入</t>
  </si>
  <si>
    <t>行政事业性收费收入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</si>
  <si>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</si>
  <si>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</si>
  <si>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</si>
  <si>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</si>
  <si>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</si>
  <si>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</si>
  <si>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收入合计</t>
  </si>
  <si>
    <t>表二</t>
  </si>
  <si>
    <t>2022年一般公共预算支出表</t>
  </si>
  <si>
    <t>2022年预算数(不含上级专项性质转移支付）</t>
  </si>
  <si>
    <t>注：需要手工扣减专项性质资金</t>
  </si>
  <si>
    <t>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</si>
  <si>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</si>
  <si>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</si>
  <si>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</si>
  <si>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</si>
  <si>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</si>
  <si>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</si>
  <si>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</si>
  <si>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</si>
  <si>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</si>
  <si>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</si>
  <si>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</si>
  <si>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</si>
  <si>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</si>
  <si>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</si>
  <si>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</si>
  <si>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</si>
  <si>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</si>
  <si>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</si>
  <si>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</si>
  <si>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</si>
  <si>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</si>
  <si>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</si>
  <si>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</si>
  <si>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</si>
  <si>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</si>
  <si>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</si>
  <si>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</si>
  <si>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</si>
  <si>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</si>
  <si>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</si>
  <si>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</si>
  <si>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</si>
  <si>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</si>
  <si>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</si>
  <si>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</si>
  <si>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</si>
  <si>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</si>
  <si>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</si>
  <si>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</si>
  <si>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</si>
  <si>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</si>
  <si>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</si>
  <si>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</si>
  <si>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</si>
  <si>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</si>
  <si>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</si>
  <si>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</si>
  <si>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</si>
  <si>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</si>
  <si>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</si>
  <si>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</si>
  <si>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</si>
  <si>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</si>
  <si>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</si>
  <si>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</si>
  <si>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</si>
  <si>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</si>
  <si>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</si>
  <si>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</si>
  <si>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</si>
  <si>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</si>
  <si>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</si>
  <si>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</si>
  <si>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</si>
  <si>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</si>
  <si>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</si>
  <si>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</si>
  <si>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</si>
  <si>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</si>
  <si>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</si>
  <si>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</si>
  <si>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</si>
  <si>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</si>
  <si>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</si>
  <si>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</si>
  <si>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</si>
  <si>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</si>
  <si>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</si>
  <si>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</si>
  <si>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</si>
  <si>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</si>
  <si>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</si>
  <si>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</si>
  <si>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</si>
  <si>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</si>
  <si>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</si>
  <si>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</si>
  <si>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</si>
  <si>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</si>
  <si>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</si>
  <si>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</si>
  <si>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</si>
  <si>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</si>
  <si>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</si>
  <si>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</si>
  <si>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</si>
  <si>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</si>
  <si>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</si>
  <si>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</si>
  <si>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</si>
  <si>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</si>
  <si>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</si>
  <si>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</si>
  <si>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</si>
  <si>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</si>
  <si>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</si>
  <si>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</si>
  <si>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</si>
  <si>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</si>
  <si>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</si>
  <si>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</si>
  <si>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</si>
  <si>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</si>
  <si>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</si>
  <si>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</si>
  <si>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</si>
  <si>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</si>
  <si>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</si>
  <si>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</si>
  <si>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</si>
  <si>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</si>
  <si>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</si>
  <si>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</si>
  <si>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</si>
  <si>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</si>
  <si>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</si>
  <si>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</si>
  <si>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</si>
  <si>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外交支出</t>
  </si>
  <si>
    <t xml:space="preserve">    对外合作与交流</t>
  </si>
  <si>
    <t xml:space="preserve">    对外宣传</t>
  </si>
  <si>
    <t xml:space="preserve">    其他外交支出</t>
  </si>
  <si>
    <t>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</si>
  <si>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</si>
  <si>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</si>
  <si>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</si>
  <si>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</si>
  <si>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</si>
  <si>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</si>
  <si>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</si>
  <si>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</si>
  <si>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</si>
  <si>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</si>
  <si>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</si>
  <si>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</si>
  <si>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</si>
  <si>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</si>
  <si>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</si>
  <si>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</si>
  <si>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</si>
  <si>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</si>
  <si>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</si>
  <si>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</si>
  <si>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</si>
  <si>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</si>
  <si>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</si>
  <si>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</si>
  <si>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</si>
  <si>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</si>
  <si>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</si>
  <si>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</si>
  <si>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</si>
  <si>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</si>
  <si>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</si>
  <si>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</si>
  <si>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</si>
  <si>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</si>
  <si>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</si>
  <si>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</si>
  <si>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</si>
  <si>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</si>
  <si>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</si>
  <si>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</si>
  <si>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</si>
  <si>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</si>
  <si>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</si>
  <si>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</si>
  <si>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</si>
  <si>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</si>
  <si>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</si>
  <si>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</si>
  <si>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</si>
  <si>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</si>
  <si>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</si>
  <si>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</si>
  <si>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</si>
  <si>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</si>
  <si>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</si>
  <si>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</si>
  <si>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</si>
  <si>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</si>
  <si>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</si>
  <si>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</si>
  <si>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>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</si>
  <si>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</si>
  <si>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</si>
  <si>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</si>
  <si>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</si>
  <si>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</si>
  <si>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</si>
  <si>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</si>
  <si>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</si>
  <si>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</si>
  <si>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</si>
  <si>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</si>
  <si>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</si>
  <si>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</si>
  <si>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</si>
  <si>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</si>
  <si>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</si>
  <si>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</si>
  <si>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</si>
  <si>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</si>
  <si>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</si>
  <si>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</si>
  <si>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</si>
  <si>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</si>
  <si>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</si>
  <si>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</si>
  <si>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</si>
  <si>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</si>
  <si>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</si>
  <si>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</si>
  <si>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</si>
  <si>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</si>
  <si>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</si>
  <si>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</si>
  <si>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</si>
  <si>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</si>
  <si>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</si>
  <si>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</si>
  <si>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</si>
  <si>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</si>
  <si>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</si>
  <si>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</si>
  <si>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</si>
  <si>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</si>
  <si>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</si>
  <si>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</si>
  <si>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</si>
  <si>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</si>
  <si>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</si>
  <si>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</si>
  <si>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</si>
  <si>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</si>
  <si>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</si>
  <si>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</si>
  <si>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</si>
  <si>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</si>
  <si>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</si>
  <si>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</si>
  <si>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</si>
  <si>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</si>
  <si>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</si>
  <si>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</si>
  <si>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</si>
  <si>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</si>
  <si>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</si>
  <si>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</si>
  <si>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</si>
  <si>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</si>
  <si>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</si>
  <si>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</si>
  <si>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</si>
  <si>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</si>
  <si>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</si>
  <si>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</si>
  <si>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</si>
  <si>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</si>
  <si>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</si>
  <si>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</si>
  <si>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</si>
  <si>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</si>
  <si>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</si>
  <si>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</si>
  <si>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</si>
  <si>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</si>
  <si>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</si>
  <si>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</si>
  <si>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</si>
  <si>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</si>
  <si>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</si>
  <si>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</si>
  <si>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</si>
  <si>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</si>
  <si>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</si>
  <si>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</si>
  <si>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</si>
  <si>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</si>
  <si>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</si>
  <si>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</si>
  <si>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</si>
  <si>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</si>
  <si>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</si>
  <si>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</si>
  <si>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</si>
  <si>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</si>
  <si>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</si>
  <si>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</si>
  <si>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</si>
  <si>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</si>
  <si>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</si>
  <si>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</si>
  <si>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</si>
  <si>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</si>
  <si>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</si>
  <si>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</si>
  <si>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</si>
  <si>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</si>
  <si>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</si>
  <si>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</si>
  <si>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</si>
  <si>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</si>
  <si>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</si>
  <si>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</si>
  <si>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</si>
  <si>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</si>
  <si>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</si>
  <si>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</si>
  <si>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</si>
  <si>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</si>
  <si>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</si>
  <si>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</si>
  <si>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</si>
  <si>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</si>
  <si>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</si>
  <si>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</si>
  <si>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</si>
  <si>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</si>
  <si>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</si>
  <si>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</si>
  <si>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</si>
  <si>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</si>
  <si>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</si>
  <si>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</si>
  <si>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</si>
  <si>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</si>
  <si>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</si>
  <si>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</si>
  <si>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</si>
  <si>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</si>
  <si>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</si>
  <si>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</si>
  <si>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</si>
  <si>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</si>
  <si>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</si>
  <si>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</si>
  <si>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</si>
  <si>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</si>
  <si>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</si>
  <si>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</si>
  <si>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</si>
  <si>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</si>
  <si>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</si>
  <si>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</si>
  <si>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</si>
  <si>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</si>
  <si>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</si>
  <si>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</si>
  <si>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</si>
  <si>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</si>
  <si>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</si>
  <si>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</si>
  <si>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</si>
  <si>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</si>
  <si>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</si>
  <si>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</si>
  <si>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</si>
  <si>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</si>
  <si>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</si>
  <si>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</si>
  <si>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</si>
  <si>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</si>
  <si>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</si>
  <si>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</si>
  <si>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</si>
  <si>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</si>
  <si>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</si>
  <si>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</si>
  <si>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</si>
  <si>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</si>
  <si>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</si>
  <si>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</si>
  <si>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</si>
  <si>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</si>
  <si>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</si>
  <si>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</si>
  <si>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</si>
  <si>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</si>
  <si>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</si>
  <si>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</si>
  <si>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</si>
  <si>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</si>
  <si>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</si>
  <si>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</si>
  <si>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</si>
  <si>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</si>
  <si>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</si>
  <si>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</si>
  <si>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</si>
  <si>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</si>
  <si>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</si>
  <si>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</si>
  <si>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</si>
  <si>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</si>
  <si>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</si>
  <si>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</si>
  <si>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</si>
  <si>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</si>
  <si>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</si>
  <si>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</si>
  <si>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</si>
  <si>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</si>
  <si>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</si>
  <si>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</si>
  <si>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</si>
  <si>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</si>
  <si>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</si>
  <si>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</si>
  <si>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</si>
  <si>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</si>
  <si>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</si>
  <si>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</si>
  <si>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</si>
  <si>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</si>
  <si>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</si>
  <si>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</si>
  <si>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</si>
  <si>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</si>
  <si>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</si>
  <si>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</si>
  <si>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</si>
  <si>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</si>
  <si>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</si>
  <si>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</si>
  <si>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</si>
  <si>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</si>
  <si>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</si>
  <si>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</si>
  <si>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</si>
  <si>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</si>
  <si>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</si>
  <si>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</si>
  <si>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</si>
  <si>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</si>
  <si>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</si>
  <si>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</si>
  <si>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</si>
  <si>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</si>
  <si>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</si>
  <si>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</si>
  <si>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</si>
  <si>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</si>
  <si>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</si>
  <si>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</si>
  <si>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</si>
  <si>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</si>
  <si>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</si>
  <si>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</si>
  <si>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</si>
  <si>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</si>
  <si>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</si>
  <si>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</si>
  <si>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</si>
  <si>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</si>
  <si>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</si>
  <si>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</si>
  <si>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</si>
  <si>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</si>
  <si>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</si>
  <si>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</si>
  <si>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</si>
  <si>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</si>
  <si>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</si>
  <si>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</si>
  <si>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</si>
  <si>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</si>
  <si>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</si>
  <si>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</si>
  <si>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</si>
  <si>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</si>
  <si>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</si>
  <si>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</si>
  <si>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</si>
  <si>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</si>
  <si>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</si>
  <si>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</si>
  <si>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</si>
  <si>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</si>
  <si>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</si>
  <si>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</si>
  <si>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</si>
  <si>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</si>
  <si>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</si>
  <si>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</si>
  <si>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</si>
  <si>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</si>
  <si>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</si>
  <si>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</si>
  <si>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</si>
  <si>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</si>
  <si>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</si>
  <si>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</si>
  <si>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>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</si>
  <si>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</si>
  <si>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</si>
  <si>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</si>
  <si>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</si>
  <si>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</si>
  <si>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</si>
  <si>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</si>
  <si>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</si>
  <si>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</si>
  <si>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</si>
  <si>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</si>
  <si>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</si>
  <si>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</si>
  <si>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</si>
  <si>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</si>
  <si>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</si>
  <si>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</si>
  <si>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</si>
  <si>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</si>
  <si>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</si>
  <si>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</si>
  <si>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</si>
  <si>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</si>
  <si>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</si>
  <si>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</si>
  <si>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</si>
  <si>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</si>
  <si>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</si>
  <si>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</si>
  <si>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</si>
  <si>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</si>
  <si>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</si>
  <si>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</si>
  <si>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</si>
  <si>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</si>
  <si>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</si>
  <si>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</si>
  <si>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</si>
  <si>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</si>
  <si>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</si>
  <si>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</si>
  <si>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</si>
  <si>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</si>
  <si>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</si>
  <si>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</si>
  <si>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</si>
  <si>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</si>
  <si>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</si>
  <si>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</si>
  <si>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</si>
  <si>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</si>
  <si>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</si>
  <si>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</si>
  <si>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</si>
  <si>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</si>
  <si>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</si>
  <si>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</si>
  <si>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</si>
  <si>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</si>
  <si>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</si>
  <si>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</si>
  <si>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</si>
  <si>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</si>
  <si>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>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</si>
  <si>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</si>
  <si>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</si>
  <si>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</si>
  <si>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</si>
  <si>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</si>
  <si>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</si>
  <si>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</si>
  <si>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</si>
  <si>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</si>
  <si>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</si>
  <si>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</si>
  <si>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</si>
  <si>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</si>
  <si>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</si>
  <si>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</si>
  <si>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</si>
  <si>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</si>
  <si>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</si>
  <si>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</si>
  <si>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</si>
  <si>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</si>
  <si>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</si>
  <si>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</si>
  <si>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</si>
  <si>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</si>
  <si>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</si>
  <si>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</si>
  <si>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</si>
  <si>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</si>
  <si>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</si>
  <si>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</si>
  <si>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</si>
  <si>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</si>
  <si>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</si>
  <si>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</si>
  <si>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</si>
  <si>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</si>
  <si>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</si>
  <si>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</si>
  <si>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</si>
  <si>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</si>
  <si>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</si>
  <si>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</si>
  <si>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</si>
  <si>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</si>
  <si>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</si>
  <si>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</si>
  <si>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</si>
  <si>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</si>
  <si>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</si>
  <si>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</si>
  <si>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</si>
  <si>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</si>
  <si>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</si>
  <si>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</si>
  <si>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</si>
  <si>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</si>
  <si>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</si>
  <si>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</si>
  <si>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</si>
  <si>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</si>
  <si>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</si>
  <si>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</si>
  <si>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</si>
  <si>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</si>
  <si>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</si>
  <si>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</si>
  <si>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</si>
  <si>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</si>
  <si>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</si>
  <si>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</si>
  <si>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</si>
  <si>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</si>
  <si>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</si>
  <si>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</si>
  <si>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</si>
  <si>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</si>
  <si>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</si>
  <si>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</si>
  <si>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</si>
  <si>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</si>
  <si>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</si>
  <si>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</si>
  <si>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</si>
  <si>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</si>
  <si>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</si>
  <si>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</si>
  <si>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</si>
  <si>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</si>
  <si>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</si>
  <si>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</si>
  <si>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</si>
  <si>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</si>
  <si>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</si>
  <si>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</si>
  <si>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</si>
  <si>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</si>
  <si>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</si>
  <si>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</si>
  <si>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</si>
  <si>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</si>
  <si>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</si>
  <si>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</si>
  <si>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</si>
  <si>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</si>
  <si>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</si>
  <si>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</si>
  <si>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</si>
  <si>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</si>
  <si>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</si>
  <si>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</si>
  <si>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</si>
  <si>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</si>
  <si>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</si>
  <si>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</si>
  <si>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</si>
  <si>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</si>
  <si>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</si>
  <si>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</si>
  <si>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</si>
  <si>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</si>
  <si>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</si>
  <si>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</si>
  <si>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</si>
  <si>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</si>
  <si>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</si>
  <si>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</si>
  <si>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</si>
  <si>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</si>
  <si>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</si>
  <si>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</si>
  <si>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</si>
  <si>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</si>
  <si>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</si>
  <si>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</si>
  <si>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</si>
  <si>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</si>
  <si>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</si>
  <si>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</si>
  <si>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</si>
  <si>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</si>
  <si>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</si>
  <si>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</si>
  <si>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</si>
  <si>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</si>
  <si>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</si>
  <si>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</si>
  <si>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</si>
  <si>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</si>
  <si>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</si>
  <si>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</si>
  <si>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</si>
  <si>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</si>
  <si>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</si>
  <si>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</si>
  <si>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</si>
  <si>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</si>
  <si>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</si>
  <si>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</si>
  <si>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</si>
  <si>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>2150201</t>
  </si>
  <si>
    <t>2150202</t>
  </si>
  <si>
    <t>2150203</t>
  </si>
  <si>
    <t>2150204</t>
  </si>
  <si>
    <t xml:space="preserve">      纺织业</t>
  </si>
  <si>
    <t>2150205</t>
  </si>
  <si>
    <t xml:space="preserve">      医药制造业</t>
  </si>
  <si>
    <t>2150206</t>
  </si>
  <si>
    <t xml:space="preserve">      非金属矿物制品业</t>
  </si>
  <si>
    <t>2150207</t>
  </si>
  <si>
    <t xml:space="preserve">      通信设备、计算机及其他电子设备制造业</t>
  </si>
  <si>
    <t>2150208</t>
  </si>
  <si>
    <t xml:space="preserve">      交通运输设备制造业</t>
  </si>
  <si>
    <t>2150209</t>
  </si>
  <si>
    <t xml:space="preserve">      电气机械及器材制造业</t>
  </si>
  <si>
    <t>2150210</t>
  </si>
  <si>
    <t xml:space="preserve">      工艺品及其他制造业</t>
  </si>
  <si>
    <t>2150212</t>
  </si>
  <si>
    <t xml:space="preserve">      石油加工、炼焦及核燃料加工业</t>
  </si>
  <si>
    <t>2150213</t>
  </si>
  <si>
    <t xml:space="preserve">      化学原料及化学制品制造业</t>
  </si>
  <si>
    <t>2150214</t>
  </si>
  <si>
    <t xml:space="preserve">      黑色金属冶炼及压延加工业</t>
  </si>
  <si>
    <t>2150215</t>
  </si>
  <si>
    <t xml:space="preserve">      有色金属冶炼及压延加工业</t>
  </si>
  <si>
    <t>2150299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</si>
  <si>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</si>
  <si>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</si>
  <si>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</si>
  <si>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</si>
  <si>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</si>
  <si>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</si>
  <si>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</si>
  <si>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</si>
  <si>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</si>
  <si>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</si>
  <si>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</si>
  <si>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</si>
  <si>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</si>
  <si>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</si>
  <si>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</si>
  <si>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</si>
  <si>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</si>
  <si>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</si>
  <si>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</si>
  <si>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</si>
  <si>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</si>
  <si>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</si>
  <si>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</si>
  <si>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</si>
  <si>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</si>
  <si>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</si>
  <si>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</si>
  <si>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</si>
  <si>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</si>
  <si>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</si>
  <si>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</si>
  <si>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</si>
  <si>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</si>
  <si>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</si>
  <si>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</si>
  <si>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</si>
  <si>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</si>
  <si>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</si>
  <si>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</si>
  <si>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</si>
  <si>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</si>
  <si>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</si>
  <si>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</si>
  <si>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</si>
  <si>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</si>
  <si>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</si>
  <si>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</si>
  <si>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</si>
  <si>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</si>
  <si>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</si>
  <si>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</si>
  <si>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</si>
  <si>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</si>
  <si>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</si>
  <si>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</si>
  <si>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</si>
  <si>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</si>
  <si>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</si>
  <si>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</si>
  <si>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</si>
  <si>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</si>
  <si>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</si>
  <si>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</si>
  <si>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</si>
  <si>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</si>
  <si>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</si>
  <si>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</si>
  <si>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</si>
  <si>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</si>
  <si>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</si>
  <si>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</si>
  <si>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</si>
  <si>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</si>
  <si>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>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</si>
  <si>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</si>
  <si>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</si>
  <si>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</si>
  <si>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</si>
  <si>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</si>
  <si>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</si>
  <si>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</si>
  <si>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</si>
  <si>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</si>
  <si>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</si>
  <si>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</si>
  <si>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</si>
  <si>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</si>
  <si>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</si>
  <si>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</si>
  <si>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</si>
  <si>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</si>
  <si>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</si>
  <si>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</si>
  <si>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</si>
  <si>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</si>
  <si>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</si>
  <si>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</si>
  <si>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</si>
  <si>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</si>
  <si>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</si>
  <si>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</si>
  <si>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</si>
  <si>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</si>
  <si>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</si>
  <si>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</si>
  <si>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</si>
  <si>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</si>
  <si>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</si>
  <si>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</si>
  <si>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</si>
  <si>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</si>
  <si>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</si>
  <si>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</si>
  <si>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</si>
  <si>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</si>
  <si>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</si>
  <si>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</si>
  <si>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</si>
  <si>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</si>
  <si>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</si>
  <si>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</si>
  <si>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</si>
  <si>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</si>
  <si>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</si>
  <si>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</si>
  <si>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</si>
  <si>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</si>
  <si>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</si>
  <si>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</si>
  <si>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</si>
  <si>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</si>
  <si>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</si>
  <si>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</si>
  <si>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</si>
  <si>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</si>
  <si>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</si>
  <si>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</si>
  <si>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</si>
  <si>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</si>
  <si>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</si>
  <si>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</si>
  <si>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</si>
  <si>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</si>
  <si>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</si>
  <si>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</si>
  <si>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</si>
  <si>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</si>
  <si>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</si>
  <si>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</si>
  <si>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</si>
  <si>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</si>
  <si>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</si>
  <si>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</si>
  <si>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</si>
  <si>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</si>
  <si>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</si>
  <si>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</si>
  <si>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</si>
  <si>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</si>
  <si>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</si>
  <si>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</si>
  <si>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</si>
  <si>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</si>
  <si>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</si>
  <si>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</si>
  <si>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</si>
  <si>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</si>
  <si>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</si>
  <si>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</si>
  <si>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</si>
  <si>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</si>
  <si>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</si>
  <si>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</si>
  <si>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</si>
  <si>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</si>
  <si>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</si>
  <si>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</si>
  <si>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</si>
  <si>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</si>
  <si>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</si>
  <si>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</si>
  <si>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</si>
  <si>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</si>
  <si>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</si>
  <si>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</si>
  <si>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</si>
  <si>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</si>
  <si>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</si>
  <si>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</si>
  <si>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</si>
  <si>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</si>
  <si>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</si>
  <si>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</si>
  <si>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</si>
  <si>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</si>
  <si>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</si>
  <si>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</si>
  <si>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</si>
  <si>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</si>
  <si>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</si>
  <si>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</si>
  <si>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</si>
  <si>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</si>
  <si>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</si>
  <si>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预备费</t>
  </si>
  <si>
    <t>其他支出</t>
  </si>
  <si>
    <t xml:space="preserve">    年初预留</t>
  </si>
  <si>
    <t>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</si>
  <si>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</si>
  <si>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</si>
  <si>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</si>
  <si>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</si>
  <si>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</si>
  <si>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债务发行费用支出</t>
  </si>
  <si>
    <t xml:space="preserve">    地方政府一般债务发行费用支出</t>
  </si>
  <si>
    <t>支出合计</t>
  </si>
  <si>
    <t>表三</t>
  </si>
  <si>
    <t>2022年一般公共预算收支平衡表</t>
  </si>
  <si>
    <t>收入</t>
  </si>
  <si>
    <t>支出</t>
  </si>
  <si>
    <t>本级收入合计</t>
  </si>
  <si>
    <t>本级支出合计</t>
  </si>
  <si>
    <t>转移性收入</t>
  </si>
  <si>
    <t>转移性支出</t>
  </si>
  <si>
    <t>上级补助收入</t>
  </si>
  <si>
    <t xml:space="preserve"> 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</si>
  <si>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</si>
  <si>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</si>
  <si>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</si>
  <si>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</si>
  <si>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</si>
  <si>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</si>
  <si>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</si>
  <si>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</si>
  <si>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</si>
  <si>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</si>
  <si>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</si>
  <si>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</si>
  <si>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</si>
  <si>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</si>
  <si>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</si>
  <si>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</si>
  <si>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</si>
  <si>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</si>
  <si>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</si>
  <si>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</si>
  <si>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</si>
  <si>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</si>
  <si>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</si>
  <si>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</si>
  <si>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</si>
  <si>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</si>
  <si>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</si>
  <si>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</si>
  <si>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产粮（油）大县奖励资金收入</t>
  </si>
  <si>
    <t xml:space="preserve">    产粮（油）大县奖励资金支出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</si>
  <si>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</si>
  <si>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</si>
  <si>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</si>
  <si>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</si>
  <si>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</si>
  <si>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</si>
  <si>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</si>
  <si>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</si>
  <si>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</si>
  <si>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</si>
  <si>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欠发达地区转移支付收入</t>
  </si>
  <si>
    <t xml:space="preserve">    欠发达地区转移支付支出</t>
  </si>
  <si>
    <t xml:space="preserve">    一般公共服务共同财政事权转移支付收入</t>
  </si>
  <si>
    <t xml:space="preserve">    一般公共服务共同财政事权转移支付支出</t>
  </si>
  <si>
    <t xml:space="preserve">    外交共同财政事权转移支付收入</t>
  </si>
  <si>
    <t xml:space="preserve">    外交共同财政事权转移支付支出</t>
  </si>
  <si>
    <t xml:space="preserve">    国防共同财政事权转移支付收入</t>
  </si>
  <si>
    <t xml:space="preserve">    国防共同财政事权转移支付支出</t>
  </si>
  <si>
    <t xml:space="preserve">    公共安全共同财政事权转移支付收入</t>
  </si>
  <si>
    <t xml:space="preserve">    公共安全共同财政事权转移支付支出</t>
  </si>
  <si>
    <t xml:space="preserve">    教育共同财政事权转移支付收入</t>
  </si>
  <si>
    <t xml:space="preserve">    教育共同财政事权转移支付支出</t>
  </si>
  <si>
    <t xml:space="preserve">    科学技术共同财政事权转移支付收入</t>
  </si>
  <si>
    <t xml:space="preserve">    科学技术共同财政事权转移支付支出</t>
  </si>
  <si>
    <t xml:space="preserve">    文化旅游体育与传媒共同财政事权转移支付收入</t>
  </si>
  <si>
    <t xml:space="preserve">    文化旅游体育与传媒共同财政事权转移支付支出</t>
  </si>
  <si>
    <t xml:space="preserve">    社会保障和就业共同财政事权转移支付收入</t>
  </si>
  <si>
    <t xml:space="preserve">    社会保障和就业共同财政事权转移支付支出</t>
  </si>
  <si>
    <t xml:space="preserve">    医疗卫生共同财政事权转移支付收入</t>
  </si>
  <si>
    <t xml:space="preserve">    医疗卫生共同财政事权转移支付支出</t>
  </si>
  <si>
    <t xml:space="preserve">    节能环保共同财政事权转移支付收入</t>
  </si>
  <si>
    <t xml:space="preserve">    节能环保共同财政事权转移支付支出</t>
  </si>
  <si>
    <t xml:space="preserve">    城乡社区共同财政事权转移支付收入</t>
  </si>
  <si>
    <t xml:space="preserve">    城乡社区共同财政事权转移支付支出</t>
  </si>
  <si>
    <t xml:space="preserve">    农林水共同财政事权转移支付收入</t>
  </si>
  <si>
    <t xml:space="preserve">    农林水共同财政事权转移支付支出</t>
  </si>
  <si>
    <t xml:space="preserve">    交通运输共同财政事权转移支付收入</t>
  </si>
  <si>
    <t xml:space="preserve">    交通运输共同财政事权转移支付支出</t>
  </si>
  <si>
    <t xml:space="preserve">    资源勘探工业信息等共同财政事权转移支付收入</t>
  </si>
  <si>
    <t xml:space="preserve">    资源勘探工业信息等共同财政事权转移支付支出</t>
  </si>
  <si>
    <t xml:space="preserve">    商业服务业等共同财政事权转移支付收入</t>
  </si>
  <si>
    <t xml:space="preserve">    商业服务业等共同财政事权转移支付支出</t>
  </si>
  <si>
    <t xml:space="preserve">    金融共同财政事权转移支付收入</t>
  </si>
  <si>
    <t xml:space="preserve">    金融共同财政事权转移支付支出</t>
  </si>
  <si>
    <t xml:space="preserve">    自然资源海洋气象等共同财政事权转移支付收入</t>
  </si>
  <si>
    <t xml:space="preserve">    自然资源海洋气象等共同财政事权转移支付支出</t>
  </si>
  <si>
    <t xml:space="preserve">    住房保障共同财政事权转移支付收入</t>
  </si>
  <si>
    <t xml:space="preserve">    住房保障共同财政事权转移支付支出</t>
  </si>
  <si>
    <t xml:space="preserve">    粮油物资储备共同财政事权转移支付收入</t>
  </si>
  <si>
    <t xml:space="preserve">    粮油物资储备共同财政事权转移支付支出</t>
  </si>
  <si>
    <t xml:space="preserve">    灾害防治及应急管理共同财政事权转移支付收入</t>
  </si>
  <si>
    <t xml:space="preserve">    灾害防治及应急管理共同财政事权转移支付支出</t>
  </si>
  <si>
    <t xml:space="preserve">    其他共同财政事权转移支付收入</t>
  </si>
  <si>
    <t xml:space="preserve">    其他共同财政事权转移支付支出</t>
  </si>
  <si>
    <t xml:space="preserve">    其他一般性转移支付收入</t>
  </si>
  <si>
    <t xml:space="preserve">    其他一般性转移支出</t>
  </si>
  <si>
    <t xml:space="preserve">  专项转移支付收入</t>
  </si>
  <si>
    <t xml:space="preserve">  专项转移支付</t>
  </si>
  <si>
    <t xml:space="preserve">    外交</t>
  </si>
  <si>
    <t xml:space="preserve">    国防</t>
  </si>
  <si>
    <t xml:space="preserve">    公共安全</t>
  </si>
  <si>
    <t xml:space="preserve">    科学技术</t>
  </si>
  <si>
    <t xml:space="preserve">    社会保障和就业</t>
  </si>
  <si>
    <t xml:space="preserve">    城乡社区</t>
  </si>
  <si>
    <t xml:space="preserve">    农林水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</si>
  <si>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</si>
  <si>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</si>
  <si>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</si>
  <si>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</si>
  <si>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粮油物资储备</t>
  </si>
  <si>
    <t xml:space="preserve">    灾害防治及应急管理</t>
  </si>
  <si>
    <t xml:space="preserve">    其他收入</t>
  </si>
  <si>
    <t xml:space="preserve">  下级上解收入</t>
  </si>
  <si>
    <t xml:space="preserve">  上解上级支出</t>
  </si>
  <si>
    <t xml:space="preserve">    体制上解收入</t>
  </si>
  <si>
    <t xml:space="preserve">    体制上解支出</t>
  </si>
  <si>
    <t xml:space="preserve">    专项上解收入</t>
  </si>
  <si>
    <t xml:space="preserve">    专项上解支出</t>
  </si>
  <si>
    <t>待偿债置换一般债券上年结余</t>
  </si>
  <si>
    <t xml:space="preserve">  上年结余收入</t>
  </si>
  <si>
    <t xml:space="preserve">  调入资金</t>
  </si>
  <si>
    <t xml:space="preserve">    从政府性基金预算调入</t>
  </si>
  <si>
    <t>其中：从抗疫特别国债调入</t>
  </si>
  <si>
    <t xml:space="preserve">  调出资金</t>
  </si>
  <si>
    <t xml:space="preserve">    从国有资本经营预算调入</t>
  </si>
  <si>
    <t xml:space="preserve">  安排预算稳定调节基金</t>
  </si>
  <si>
    <t xml:space="preserve">    从其他资金调入</t>
  </si>
  <si>
    <t xml:space="preserve">  补充预算周转金</t>
  </si>
  <si>
    <t xml:space="preserve">  地方政府一般债务收入</t>
  </si>
  <si>
    <t xml:space="preserve">  地方政府一般债务还本支出</t>
  </si>
  <si>
    <t xml:space="preserve">  地方政府一般债务转贷收入</t>
  </si>
  <si>
    <t xml:space="preserve">  地方政府一般债务转贷支出</t>
  </si>
  <si>
    <t xml:space="preserve">  接受其他地区援助收入</t>
  </si>
  <si>
    <t xml:space="preserve">  援助其他地区支出</t>
  </si>
  <si>
    <t xml:space="preserve">  动用预算稳定调节基金</t>
  </si>
  <si>
    <t xml:space="preserve">  计划单列市上解省支出</t>
  </si>
  <si>
    <t>省补助计划单列市收入</t>
  </si>
  <si>
    <t xml:space="preserve">  省补助计划单列市支出</t>
  </si>
  <si>
    <t>计划单列市上解省收入</t>
  </si>
  <si>
    <t xml:space="preserve">  年终结余</t>
  </si>
  <si>
    <t>收入总计</t>
  </si>
  <si>
    <t>支出总计</t>
  </si>
  <si>
    <t>表四</t>
  </si>
  <si>
    <t>2022年一般公共预算支出资金来源表</t>
  </si>
  <si>
    <t>合计</t>
  </si>
  <si>
    <t>财力安排</t>
  </si>
  <si>
    <t>专项转移支付收入安排</t>
  </si>
  <si>
    <t>动用上年结余安排</t>
  </si>
  <si>
    <t>调入资金</t>
  </si>
  <si>
    <t>政府债务资金</t>
  </si>
  <si>
    <t>其他资金</t>
  </si>
  <si>
    <t>公共安全支出</t>
  </si>
  <si>
    <t xml:space="preserve">      年初预留</t>
  </si>
  <si>
    <t xml:space="preserve">      其他支出</t>
  </si>
  <si>
    <t xml:space="preserve">      地方政府一般债务付息支出</t>
  </si>
  <si>
    <t>表五</t>
  </si>
  <si>
    <t>2022年一般公共预算支出经济分类表</t>
  </si>
  <si>
    <t>单位:万元</t>
  </si>
  <si>
    <t>总计</t>
  </si>
  <si>
    <t>599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</si>
  <si>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</si>
  <si>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</si>
  <si>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</si>
  <si>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</si>
  <si>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</si>
  <si>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</si>
  <si>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</si>
  <si>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</si>
  <si>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</si>
  <si>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</si>
  <si>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</si>
  <si>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</si>
  <si>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预备费及预留</t>
  </si>
  <si>
    <t>一般公共服务支出</t>
  </si>
  <si>
    <t>232</t>
  </si>
  <si>
    <t>233</t>
  </si>
  <si>
    <t>231</t>
  </si>
  <si>
    <t>表六之一</t>
  </si>
  <si>
    <t>2022年地市县一般公共预算收支表</t>
  </si>
  <si>
    <t>地    区</t>
  </si>
  <si>
    <t>收       入</t>
  </si>
  <si>
    <t>税　　　　收　　　　收　　　　入</t>
  </si>
  <si>
    <t>非  税  收  入</t>
  </si>
  <si>
    <t>小计</t>
  </si>
  <si>
    <t>其他各项税收收入</t>
  </si>
  <si>
    <t>辽宁省</t>
  </si>
  <si>
    <t>本级</t>
  </si>
  <si>
    <t>地（市）合计</t>
  </si>
  <si>
    <t>沈阳市</t>
  </si>
  <si>
    <t>区县级合计</t>
  </si>
  <si>
    <t>和平区</t>
  </si>
  <si>
    <t>沈河区</t>
  </si>
  <si>
    <t>铁西区</t>
  </si>
  <si>
    <t>210105000</t>
  </si>
  <si>
    <t>皇姑区</t>
  </si>
  <si>
    <t>大东区</t>
  </si>
  <si>
    <t>浑南区</t>
  </si>
  <si>
    <t>于洪区</t>
  </si>
  <si>
    <t>沈北新区</t>
  </si>
  <si>
    <t>苏家屯区</t>
  </si>
  <si>
    <t>辽中区</t>
  </si>
  <si>
    <t>新民市</t>
  </si>
  <si>
    <t>法库县</t>
  </si>
  <si>
    <t>康平县</t>
  </si>
  <si>
    <t>大连市</t>
  </si>
  <si>
    <t>瓦房店</t>
  </si>
  <si>
    <t>普兰店区</t>
  </si>
  <si>
    <t>庄河</t>
  </si>
  <si>
    <t>长海县</t>
  </si>
  <si>
    <t>旅顺口</t>
  </si>
  <si>
    <t>甘井子</t>
  </si>
  <si>
    <t>中山区</t>
  </si>
  <si>
    <t>西岗区</t>
  </si>
  <si>
    <t>沙河口</t>
  </si>
  <si>
    <t>金普新区</t>
  </si>
  <si>
    <t>鞍山市</t>
  </si>
  <si>
    <t>铁东区</t>
  </si>
  <si>
    <t>立山区</t>
  </si>
  <si>
    <t>千山区</t>
  </si>
  <si>
    <t>海城市</t>
  </si>
  <si>
    <t>台安县</t>
  </si>
  <si>
    <t>岫岩县</t>
  </si>
  <si>
    <t>抚顺市</t>
  </si>
  <si>
    <t>抚顺县</t>
  </si>
  <si>
    <t>清原县</t>
  </si>
  <si>
    <t>新宾县</t>
  </si>
  <si>
    <t>顺城区</t>
  </si>
  <si>
    <t>新抚区</t>
  </si>
  <si>
    <t>东洲区</t>
  </si>
  <si>
    <t>望花区</t>
  </si>
  <si>
    <t>本溪市</t>
  </si>
  <si>
    <t>平山区</t>
  </si>
  <si>
    <t>明山区</t>
  </si>
  <si>
    <t>溪湖区</t>
  </si>
  <si>
    <t>南芬区</t>
  </si>
  <si>
    <t>本溪县</t>
  </si>
  <si>
    <t>桓仁县</t>
  </si>
  <si>
    <t>丹东市</t>
  </si>
  <si>
    <t>东港市</t>
  </si>
  <si>
    <t>凤城市</t>
  </si>
  <si>
    <t>宽甸县</t>
  </si>
  <si>
    <t>振安区</t>
  </si>
  <si>
    <t>振兴区</t>
  </si>
  <si>
    <t>元宝区</t>
  </si>
  <si>
    <t>锦州市</t>
  </si>
  <si>
    <t>凌海市</t>
  </si>
  <si>
    <t>义县</t>
  </si>
  <si>
    <t>北镇市</t>
  </si>
  <si>
    <t>黑山县</t>
  </si>
  <si>
    <t>古塔区</t>
  </si>
  <si>
    <t>凌河区</t>
  </si>
  <si>
    <t>太和区</t>
  </si>
  <si>
    <t>营口市</t>
  </si>
  <si>
    <t>盖州</t>
  </si>
  <si>
    <t>大石桥</t>
  </si>
  <si>
    <t>老边区</t>
  </si>
  <si>
    <t>鲅鱼圈</t>
  </si>
  <si>
    <t>站前区</t>
  </si>
  <si>
    <t>西市区</t>
  </si>
  <si>
    <t>阜新市</t>
  </si>
  <si>
    <t>阜蒙县</t>
  </si>
  <si>
    <t>彰武县</t>
  </si>
  <si>
    <t>海州区</t>
  </si>
  <si>
    <t>细河区</t>
  </si>
  <si>
    <t>太平区</t>
  </si>
  <si>
    <t>新邱区</t>
  </si>
  <si>
    <t>清河门区</t>
  </si>
  <si>
    <t>辽阳市</t>
  </si>
  <si>
    <t>辽阳县</t>
  </si>
  <si>
    <t>灯塔市</t>
  </si>
  <si>
    <t>太子河区</t>
  </si>
  <si>
    <t>弓长岭区</t>
  </si>
  <si>
    <t>白塔区</t>
  </si>
  <si>
    <t>文圣区</t>
  </si>
  <si>
    <t>宏伟区</t>
  </si>
  <si>
    <t>铁岭市</t>
  </si>
  <si>
    <t>铁岭县</t>
  </si>
  <si>
    <t>开原市</t>
  </si>
  <si>
    <t>昌图县</t>
  </si>
  <si>
    <t>西丰县</t>
  </si>
  <si>
    <t>调兵山市</t>
  </si>
  <si>
    <t>银州区</t>
  </si>
  <si>
    <t>清河区</t>
  </si>
  <si>
    <t>朝阳市</t>
  </si>
  <si>
    <t>北票市</t>
  </si>
  <si>
    <t>朝阳县</t>
  </si>
  <si>
    <t>凌源市</t>
  </si>
  <si>
    <t>建平县</t>
  </si>
  <si>
    <t>喀左县</t>
  </si>
  <si>
    <t>双塔区</t>
  </si>
  <si>
    <t>龙城区</t>
  </si>
  <si>
    <t>盘锦市</t>
  </si>
  <si>
    <t>大洼区</t>
  </si>
  <si>
    <t>双台子区</t>
  </si>
  <si>
    <t>兴隆台区</t>
  </si>
  <si>
    <t>盘山县</t>
  </si>
  <si>
    <t>葫芦岛市</t>
  </si>
  <si>
    <t>兴城市</t>
  </si>
  <si>
    <t>绥中县</t>
  </si>
  <si>
    <t>建昌县</t>
  </si>
  <si>
    <t>连山区</t>
  </si>
  <si>
    <t>南票区</t>
  </si>
  <si>
    <t>龙港区</t>
  </si>
  <si>
    <t>表六之二</t>
  </si>
  <si>
    <t xml:space="preserve"> </t>
  </si>
  <si>
    <t>支            出</t>
  </si>
  <si>
    <t>表七之一</t>
  </si>
  <si>
    <t>表七之二</t>
  </si>
  <si>
    <t>2022年省对下一般公共预算转移支付预算表</t>
  </si>
  <si>
    <t>转移支付合计</t>
  </si>
  <si>
    <t>一般性转移支付</t>
  </si>
  <si>
    <t>一般性转移支付小计</t>
  </si>
  <si>
    <t>体制补助收入</t>
  </si>
  <si>
    <t>均衡性转移支付收入</t>
  </si>
  <si>
    <t>县级基本财力保障机制奖补资金收入</t>
  </si>
  <si>
    <t>结算补助收入</t>
  </si>
  <si>
    <t>资源枯竭城市转移支付补助收入</t>
  </si>
  <si>
    <t>企业事业单位划转补助收入</t>
  </si>
  <si>
    <t>产粮（油）大县奖励资金收入</t>
  </si>
  <si>
    <t>重点生态功能区转移支付收入</t>
  </si>
  <si>
    <t>固定数额补助收入</t>
  </si>
  <si>
    <t>革命老区转移支付收入</t>
  </si>
  <si>
    <t>民族地区转移支付收入</t>
  </si>
  <si>
    <t>边境地区转移支付收入</t>
  </si>
  <si>
    <t>欠发达地区转移支付收入</t>
  </si>
  <si>
    <t>一般公共服务共同财政事权转移支付收入</t>
  </si>
  <si>
    <t>外交共同财政事权转移支付收入</t>
  </si>
  <si>
    <t>国防共同财政事权转移支付收入</t>
  </si>
  <si>
    <t>公共安全共同财政事权转移支付收入</t>
  </si>
  <si>
    <t>教育共同财政事权转移支付收入</t>
  </si>
  <si>
    <t>科学技术共同财政事权转移支付收入</t>
  </si>
  <si>
    <t>文化旅游体育与传媒共同财政事权转移支付收入</t>
  </si>
  <si>
    <t>社会保障和就业共同财政事权转移支付收入</t>
  </si>
  <si>
    <t>医疗卫生共同财政事权转移支付收入</t>
  </si>
  <si>
    <t>节能环保共同财政事权转移支付收入</t>
  </si>
  <si>
    <t>城乡社区共同财政事权转移支付收入</t>
  </si>
  <si>
    <t>农林水共同财政事权转移支付收入</t>
  </si>
  <si>
    <t>交通运输共同财政事权转移支付收入</t>
  </si>
  <si>
    <t>资源勘探信息等共同财政事权转移支付收入</t>
  </si>
  <si>
    <t>商业服务业等共同财政事权转移支付收入</t>
  </si>
  <si>
    <t>金融共同财政事权转移支付收入</t>
  </si>
  <si>
    <t>自然资源海洋气象等共同财政事权转移支付收入</t>
  </si>
  <si>
    <t>住房保障共同财政事权转移支付收入</t>
  </si>
  <si>
    <t>粮油物资储备共同财政事权转移支付收入</t>
  </si>
  <si>
    <t>灾害防治及应急管理共同财政事权转移支付收入</t>
  </si>
  <si>
    <t>其他共同财政事权转移支付收入</t>
  </si>
  <si>
    <t>其他一般性转移支付收入</t>
  </si>
  <si>
    <t>地区</t>
  </si>
  <si>
    <t>专项转移支付</t>
  </si>
  <si>
    <t>专项转移支付小计</t>
  </si>
  <si>
    <t>外交</t>
  </si>
  <si>
    <t>国防</t>
  </si>
  <si>
    <t>公共安全</t>
  </si>
  <si>
    <t>教育</t>
  </si>
  <si>
    <t>科学技术</t>
  </si>
  <si>
    <t>文化旅游体育与传媒</t>
  </si>
  <si>
    <t>社会保障和就业</t>
  </si>
  <si>
    <t>卫生健康</t>
  </si>
  <si>
    <t>节能环保</t>
  </si>
  <si>
    <t>城乡社区</t>
  </si>
  <si>
    <t>农林水</t>
  </si>
  <si>
    <t>交通运输</t>
  </si>
  <si>
    <t>资源勘探信息等</t>
  </si>
  <si>
    <t>商业服务业等</t>
  </si>
  <si>
    <t>金融</t>
  </si>
  <si>
    <t>自然资源海洋气象</t>
  </si>
  <si>
    <t>住房保障</t>
  </si>
  <si>
    <t>粮油物资储备</t>
  </si>
  <si>
    <t>灾害防治及应急管理</t>
  </si>
  <si>
    <t>其他专项转移支付</t>
  </si>
  <si>
    <t>表八</t>
  </si>
  <si>
    <t>2022年一般公共预算支出“三公”经费预算表</t>
  </si>
  <si>
    <t>项目名称</t>
  </si>
  <si>
    <t>因公出国（境）费</t>
  </si>
  <si>
    <t>公务用车购置及运行费</t>
  </si>
  <si>
    <t>公务用车购置费</t>
  </si>
  <si>
    <t>公务用车运行费</t>
  </si>
  <si>
    <t>公务接待费</t>
  </si>
</sst>
</file>

<file path=xl/styles.xml><?xml version="1.0" encoding="utf-8"?>
<styleSheet xmlns="http://schemas.openxmlformats.org/spreadsheetml/2006/main">
  <fonts count="25">
    <font>
      <sz val="11"/>
      <color rgb="FF000000"/>
      <name val="宋体"/>
      <charset val="134"/>
      <scheme val="minor"/>
    </font>
    <font>
      <sz val="11"/>
      <color indexed="8"/>
      <name val="Calibri"/>
      <family val="2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sz val="18"/>
      <name val="黑体"/>
      <family val="3"/>
      <charset val="134"/>
    </font>
    <font>
      <sz val="11"/>
      <name val="宋体"/>
      <charset val="134"/>
    </font>
    <font>
      <sz val="12"/>
      <color indexed="8"/>
      <name val="黑体"/>
      <family val="3"/>
      <charset val="134"/>
    </font>
    <font>
      <sz val="12"/>
      <color indexed="8"/>
      <name val="宋体"/>
      <charset val="134"/>
    </font>
    <font>
      <sz val="18"/>
      <color indexed="8"/>
      <name val="Calibri"/>
      <family val="2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黑体"/>
      <family val="3"/>
      <charset val="134"/>
    </font>
    <font>
      <sz val="20"/>
      <color indexed="8"/>
      <name val="黑体"/>
      <family val="3"/>
      <charset val="134"/>
    </font>
    <font>
      <sz val="20"/>
      <color indexed="8"/>
      <name val="宋体"/>
      <charset val="134"/>
    </font>
    <font>
      <sz val="11"/>
      <name val="宋体"/>
      <charset val="134"/>
    </font>
    <font>
      <sz val="11"/>
      <name val="黑体"/>
      <family val="3"/>
      <charset val="134"/>
    </font>
    <font>
      <sz val="11"/>
      <color indexed="8"/>
      <name val="黑体"/>
      <family val="3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36"/>
      <name val="黑体"/>
      <family val="3"/>
      <charset val="134"/>
    </font>
    <font>
      <sz val="9"/>
      <color indexed="81"/>
      <name val="Arial"/>
      <family val="2"/>
    </font>
    <font>
      <sz val="9"/>
      <name val="宋体"/>
      <charset val="134"/>
    </font>
    <font>
      <sz val="11"/>
      <color rgb="FF000000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top"/>
    </xf>
    <xf numFmtId="0" fontId="24" fillId="0" borderId="0">
      <alignment vertical="top"/>
    </xf>
    <xf numFmtId="0" fontId="3" fillId="0" borderId="0"/>
  </cellStyleXfs>
  <cellXfs count="118">
    <xf numFmtId="0" fontId="0" fillId="0" borderId="0" xfId="0" applyFont="1">
      <alignment vertical="top"/>
    </xf>
    <xf numFmtId="0" fontId="0" fillId="0" borderId="0" xfId="1" applyFont="1">
      <alignment vertical="top"/>
    </xf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2" fontId="6" fillId="0" borderId="1" xfId="1" applyNumberFormat="1" applyFont="1" applyBorder="1" applyAlignment="1" applyProtection="1">
      <alignment horizontal="right" vertical="center"/>
      <protection locked="0"/>
    </xf>
    <xf numFmtId="10" fontId="6" fillId="0" borderId="1" xfId="1" applyNumberFormat="1" applyFont="1" applyBorder="1" applyAlignment="1">
      <alignment horizontal="right" vertical="center"/>
    </xf>
    <xf numFmtId="2" fontId="6" fillId="0" borderId="1" xfId="1" applyNumberFormat="1" applyFont="1" applyBorder="1" applyAlignment="1">
      <alignment horizontal="right" vertical="center"/>
    </xf>
    <xf numFmtId="0" fontId="0" fillId="0" borderId="0" xfId="1" applyFont="1" applyAlignment="1">
      <alignment vertical="center"/>
    </xf>
    <xf numFmtId="0" fontId="11" fillId="0" borderId="1" xfId="1" applyFont="1" applyBorder="1" applyAlignment="1">
      <alignment vertical="center"/>
    </xf>
    <xf numFmtId="0" fontId="0" fillId="0" borderId="1" xfId="1" applyFont="1" applyBorder="1" applyAlignment="1">
      <alignment horizontal="center" vertical="center" wrapText="1"/>
    </xf>
    <xf numFmtId="49" fontId="11" fillId="0" borderId="1" xfId="1" applyNumberFormat="1" applyFont="1" applyBorder="1" applyAlignment="1">
      <alignment vertical="center"/>
    </xf>
    <xf numFmtId="2" fontId="0" fillId="0" borderId="1" xfId="1" applyNumberFormat="1" applyFont="1" applyBorder="1" applyAlignment="1">
      <alignment horizontal="right" vertical="center"/>
    </xf>
    <xf numFmtId="2" fontId="0" fillId="0" borderId="1" xfId="1" applyNumberFormat="1" applyFont="1" applyBorder="1" applyAlignment="1" applyProtection="1">
      <alignment horizontal="right" vertical="center"/>
      <protection locked="0"/>
    </xf>
    <xf numFmtId="0" fontId="11" fillId="0" borderId="1" xfId="1" applyFont="1" applyBorder="1" applyAlignment="1">
      <alignment horizontal="left" vertical="center"/>
    </xf>
    <xf numFmtId="49" fontId="11" fillId="0" borderId="1" xfId="1" applyNumberFormat="1" applyFont="1" applyBorder="1" applyAlignment="1" applyProtection="1">
      <alignment vertical="center"/>
      <protection locked="0"/>
    </xf>
    <xf numFmtId="0" fontId="11" fillId="0" borderId="1" xfId="1" applyFont="1" applyBorder="1" applyAlignment="1" applyProtection="1">
      <alignment horizontal="left" vertical="center"/>
      <protection locked="0"/>
    </xf>
    <xf numFmtId="0" fontId="2" fillId="0" borderId="0" xfId="1" applyFont="1" applyAlignment="1">
      <alignment vertical="center"/>
    </xf>
    <xf numFmtId="2" fontId="1" fillId="0" borderId="1" xfId="1" applyNumberFormat="1" applyFont="1" applyBorder="1" applyAlignment="1">
      <alignment horizontal="right" vertical="center"/>
    </xf>
    <xf numFmtId="2" fontId="1" fillId="0" borderId="1" xfId="1" applyNumberFormat="1" applyFont="1" applyBorder="1" applyAlignment="1" applyProtection="1">
      <alignment horizontal="right" vertical="center"/>
      <protection locked="0"/>
    </xf>
    <xf numFmtId="0" fontId="15" fillId="0" borderId="0" xfId="1" applyFont="1">
      <alignment vertical="top"/>
    </xf>
    <xf numFmtId="0" fontId="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49" fontId="6" fillId="0" borderId="1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2" fontId="6" fillId="0" borderId="0" xfId="1" applyNumberFormat="1" applyFont="1" applyAlignment="1" applyProtection="1">
      <alignment horizontal="right" vertical="center"/>
      <protection locked="0"/>
    </xf>
    <xf numFmtId="0" fontId="15" fillId="0" borderId="0" xfId="1" applyFont="1" applyAlignment="1">
      <alignment vertical="center"/>
    </xf>
    <xf numFmtId="0" fontId="8" fillId="0" borderId="0" xfId="1" applyFont="1" applyAlignment="1">
      <alignment horizontal="left" vertical="top"/>
    </xf>
    <xf numFmtId="0" fontId="7" fillId="0" borderId="0" xfId="1" applyFont="1" applyAlignment="1">
      <alignment horizontal="left" vertical="top"/>
    </xf>
    <xf numFmtId="0" fontId="0" fillId="0" borderId="1" xfId="1" applyFont="1" applyBorder="1" applyAlignment="1">
      <alignment horizontal="center" vertical="top"/>
    </xf>
    <xf numFmtId="49" fontId="0" fillId="0" borderId="1" xfId="1" applyNumberFormat="1" applyFont="1" applyBorder="1">
      <alignment vertical="top"/>
    </xf>
    <xf numFmtId="0" fontId="0" fillId="0" borderId="1" xfId="1" applyFont="1" applyBorder="1">
      <alignment vertical="top"/>
    </xf>
    <xf numFmtId="2" fontId="1" fillId="0" borderId="1" xfId="1" applyNumberFormat="1" applyFont="1" applyBorder="1" applyAlignment="1">
      <alignment horizontal="right" vertical="top"/>
    </xf>
    <xf numFmtId="2" fontId="0" fillId="0" borderId="1" xfId="1" applyNumberFormat="1" applyFont="1" applyBorder="1" applyAlignment="1">
      <alignment horizontal="right" vertical="top"/>
    </xf>
    <xf numFmtId="2" fontId="1" fillId="0" borderId="1" xfId="1" applyNumberFormat="1" applyFont="1" applyBorder="1" applyAlignment="1" applyProtection="1">
      <alignment horizontal="right" vertical="top"/>
      <protection locked="0"/>
    </xf>
    <xf numFmtId="2" fontId="0" fillId="0" borderId="1" xfId="1" applyNumberFormat="1" applyFont="1" applyBorder="1" applyAlignment="1" applyProtection="1">
      <alignment horizontal="right" vertical="top"/>
      <protection locked="0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1" xfId="1" applyFont="1" applyBorder="1" applyAlignment="1">
      <alignment horizontal="right" vertical="center"/>
    </xf>
    <xf numFmtId="10" fontId="6" fillId="0" borderId="1" xfId="1" applyNumberFormat="1" applyFont="1" applyBorder="1" applyAlignment="1">
      <alignment vertical="center"/>
    </xf>
    <xf numFmtId="2" fontId="6" fillId="0" borderId="1" xfId="1" applyNumberFormat="1" applyFont="1" applyBorder="1" applyAlignment="1" applyProtection="1">
      <alignment horizontal="left" vertical="center"/>
      <protection locked="0"/>
    </xf>
    <xf numFmtId="0" fontId="6" fillId="0" borderId="1" xfId="1" applyFont="1" applyBorder="1" applyAlignment="1" applyProtection="1">
      <alignment horizontal="right" vertical="center"/>
      <protection locked="0"/>
    </xf>
    <xf numFmtId="0" fontId="6" fillId="0" borderId="1" xfId="1" applyFont="1" applyBorder="1" applyAlignment="1" applyProtection="1">
      <alignment vertical="center"/>
      <protection locked="0"/>
    </xf>
    <xf numFmtId="0" fontId="2" fillId="0" borderId="0" xfId="1" applyFont="1" applyAlignment="1" applyProtection="1">
      <protection locked="0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1" fillId="0" borderId="0" xfId="1" applyFont="1">
      <alignment vertical="top"/>
    </xf>
    <xf numFmtId="0" fontId="0" fillId="0" borderId="1" xfId="1" applyFont="1" applyBorder="1" applyAlignment="1">
      <alignment horizontal="center"/>
    </xf>
    <xf numFmtId="49" fontId="0" fillId="0" borderId="1" xfId="1" applyNumberFormat="1" applyFont="1" applyBorder="1" applyAlignment="1"/>
    <xf numFmtId="0" fontId="0" fillId="0" borderId="1" xfId="1" applyFont="1" applyBorder="1" applyAlignment="1"/>
    <xf numFmtId="10" fontId="1" fillId="0" borderId="1" xfId="1" applyNumberFormat="1" applyFont="1" applyBorder="1" applyAlignment="1">
      <alignment vertical="center"/>
    </xf>
    <xf numFmtId="10" fontId="0" fillId="0" borderId="1" xfId="1" applyNumberFormat="1" applyFont="1" applyBorder="1" applyAlignment="1">
      <alignment vertical="center"/>
    </xf>
    <xf numFmtId="0" fontId="1" fillId="0" borderId="1" xfId="1" applyFont="1" applyBorder="1">
      <alignment vertical="top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 applyProtection="1">
      <alignment vertical="center"/>
      <protection locked="0"/>
    </xf>
    <xf numFmtId="2" fontId="1" fillId="0" borderId="1" xfId="1" applyNumberFormat="1" applyFont="1" applyBorder="1" applyAlignment="1">
      <alignment vertical="center"/>
    </xf>
    <xf numFmtId="0" fontId="18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49" fontId="19" fillId="0" borderId="1" xfId="1" applyNumberFormat="1" applyFont="1" applyBorder="1" applyAlignment="1">
      <alignment horizontal="left" vertical="center"/>
    </xf>
    <xf numFmtId="0" fontId="19" fillId="0" borderId="1" xfId="1" applyFont="1" applyBorder="1" applyAlignment="1">
      <alignment vertical="center"/>
    </xf>
    <xf numFmtId="0" fontId="0" fillId="0" borderId="1" xfId="1" applyFont="1" applyBorder="1" applyAlignment="1">
      <alignment vertical="center"/>
    </xf>
    <xf numFmtId="2" fontId="19" fillId="0" borderId="1" xfId="1" applyNumberFormat="1" applyFont="1" applyBorder="1" applyAlignment="1" applyProtection="1">
      <alignment horizontal="right" vertical="center"/>
      <protection locked="0"/>
    </xf>
    <xf numFmtId="0" fontId="11" fillId="0" borderId="1" xfId="1" applyFont="1" applyBorder="1" applyAlignment="1">
      <alignment vertical="center" wrapText="1"/>
    </xf>
    <xf numFmtId="2" fontId="20" fillId="0" borderId="1" xfId="1" applyNumberFormat="1" applyFont="1" applyBorder="1" applyAlignment="1">
      <alignment horizontal="right" vertical="center"/>
    </xf>
    <xf numFmtId="0" fontId="21" fillId="0" borderId="0" xfId="1" applyFont="1" applyAlignment="1">
      <alignment horizontal="center" vertical="center"/>
    </xf>
    <xf numFmtId="2" fontId="1" fillId="0" borderId="0" xfId="1" applyNumberFormat="1" applyFont="1">
      <alignment vertical="top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1" fillId="0" borderId="1" xfId="1" applyFont="1" applyBorder="1" applyAlignment="1">
      <alignment horizontal="center" vertical="top" wrapText="1"/>
    </xf>
    <xf numFmtId="0" fontId="1" fillId="0" borderId="1" xfId="1" applyFont="1" applyBorder="1" applyAlignment="1">
      <alignment vertical="top" wrapText="1"/>
    </xf>
    <xf numFmtId="0" fontId="7" fillId="0" borderId="0" xfId="1" applyFont="1" applyAlignment="1">
      <alignment horizontal="left"/>
    </xf>
    <xf numFmtId="0" fontId="10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1" fillId="0" borderId="0" xfId="1" applyFont="1" applyAlignment="1">
      <alignment horizontal="right" vertical="top"/>
    </xf>
    <xf numFmtId="0" fontId="0" fillId="0" borderId="0" xfId="1" applyFont="1" applyAlignment="1">
      <alignment horizontal="right"/>
    </xf>
    <xf numFmtId="0" fontId="0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 vertical="top"/>
    </xf>
    <xf numFmtId="0" fontId="0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0" fontId="17" fillId="0" borderId="1" xfId="1" applyFont="1" applyBorder="1" applyAlignment="1">
      <alignment vertical="center"/>
    </xf>
    <xf numFmtId="0" fontId="8" fillId="0" borderId="0" xfId="1" applyFont="1" applyAlignment="1">
      <alignment horizontal="left" vertical="top"/>
    </xf>
    <xf numFmtId="0" fontId="7" fillId="0" borderId="0" xfId="1" applyFont="1" applyAlignment="1">
      <alignment horizontal="left" vertical="top"/>
    </xf>
    <xf numFmtId="0" fontId="10" fillId="0" borderId="0" xfId="1" applyFont="1" applyAlignment="1">
      <alignment horizontal="center" vertical="top"/>
    </xf>
    <xf numFmtId="0" fontId="12" fillId="0" borderId="0" xfId="1" applyFont="1">
      <alignment vertical="top"/>
    </xf>
    <xf numFmtId="0" fontId="0" fillId="0" borderId="1" xfId="1" applyFont="1" applyBorder="1" applyAlignment="1">
      <alignment horizontal="center" vertical="top"/>
    </xf>
    <xf numFmtId="0" fontId="17" fillId="0" borderId="1" xfId="1" applyFont="1" applyBorder="1" applyAlignment="1">
      <alignment horizontal="center" vertical="top"/>
    </xf>
    <xf numFmtId="0" fontId="6" fillId="3" borderId="1" xfId="1" applyFont="1" applyFill="1" applyBorder="1" applyAlignment="1">
      <alignment vertical="center"/>
    </xf>
    <xf numFmtId="0" fontId="16" fillId="0" borderId="0" xfId="1" applyFont="1" applyAlignment="1">
      <alignment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11" fillId="0" borderId="1" xfId="1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0" fontId="0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0" fillId="0" borderId="1" xfId="1" applyFont="1" applyBorder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right" vertical="center"/>
    </xf>
    <xf numFmtId="0" fontId="6" fillId="0" borderId="1" xfId="1" applyFont="1" applyBorder="1" applyAlignment="1">
      <alignment horizontal="left" vertical="center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00"/>
  <sheetViews>
    <sheetView workbookViewId="0">
      <selection activeCell="B19" sqref="B19"/>
    </sheetView>
  </sheetViews>
  <sheetFormatPr defaultColWidth="9.125" defaultRowHeight="15" customHeight="1"/>
  <cols>
    <col min="1" max="1" width="8.625" style="1" customWidth="1"/>
    <col min="2" max="2" width="76.875" style="1" customWidth="1"/>
  </cols>
  <sheetData>
    <row r="1" spans="1:20" ht="15" customHeigh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 ht="1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51" customHeight="1">
      <c r="A3" s="51"/>
      <c r="B3" s="69" t="s">
        <v>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0" ht="15" customHeight="1">
      <c r="A4" s="51"/>
      <c r="B4" s="7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0" ht="15" customHeight="1">
      <c r="A5" s="51"/>
      <c r="B5" s="7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0" ht="15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15" customHeight="1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1:20" ht="15" customHeight="1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spans="1:20" ht="15" customHeight="1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pans="1:20" ht="15" customHeight="1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spans="1:20" ht="15" customHeight="1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1:20" ht="15" customHeight="1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20" ht="15" customHeight="1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</row>
    <row r="14" spans="1:20" ht="15" customHeight="1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0" ht="15" customHeight="1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</row>
    <row r="16" spans="1:20" ht="15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</row>
    <row r="17" spans="1:20" ht="15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</row>
    <row r="18" spans="1:20" ht="15" customHeight="1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  <row r="19" spans="1:20" ht="15" customHeight="1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</row>
    <row r="20" spans="1:20" ht="15" customHeight="1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</row>
    <row r="21" spans="1:20" ht="15" customHeight="1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</row>
    <row r="22" spans="1:20" ht="15" customHeight="1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</row>
    <row r="23" spans="1:20" ht="15" customHeight="1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</row>
    <row r="24" spans="1:20" ht="15" customHeight="1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</row>
    <row r="25" spans="1:20" ht="15" customHeight="1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</row>
    <row r="26" spans="1:20" ht="15" customHeight="1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</row>
    <row r="27" spans="1:20" ht="15" customHeight="1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</row>
    <row r="28" spans="1:20" ht="15" customHeight="1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1:20" ht="15" customHeight="1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20" ht="15" customHeight="1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</row>
    <row r="31" spans="1:20" ht="15" customHeight="1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</row>
    <row r="32" spans="1:20" ht="15" customHeight="1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spans="1:20" ht="15" customHeight="1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</row>
    <row r="34" spans="1:20" ht="15" customHeight="1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1:20" ht="15" customHeight="1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</row>
    <row r="36" spans="1:20" ht="15" customHeight="1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</row>
    <row r="37" spans="1:20" ht="15" customHeight="1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spans="1:20" ht="15" customHeight="1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</row>
    <row r="39" spans="1:20" ht="15" customHeight="1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</row>
    <row r="40" spans="1:20" ht="15" customHeight="1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</row>
    <row r="41" spans="1:20" ht="15" customHeight="1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</row>
    <row r="42" spans="1:20" ht="15" customHeight="1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</row>
    <row r="43" spans="1:20" ht="15" customHeight="1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</row>
    <row r="44" spans="1:20" ht="15" customHeight="1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</row>
    <row r="45" spans="1:20" ht="15" customHeight="1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</row>
    <row r="46" spans="1:20" ht="15" customHeight="1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</row>
    <row r="47" spans="1:20" ht="15" customHeight="1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</row>
    <row r="48" spans="1:20" ht="15" customHeight="1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</row>
    <row r="49" spans="1:20" ht="15" customHeight="1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1:20" ht="15" customHeight="1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1:20" ht="15" customHeigh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1:20" ht="15" customHeigh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</row>
    <row r="53" spans="1:20" ht="15" customHeigh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</row>
    <row r="54" spans="1:20" ht="15" customHeigh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</row>
    <row r="55" spans="1:20" ht="15" customHeigh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</row>
    <row r="56" spans="1:20" ht="15" customHeight="1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</row>
    <row r="57" spans="1:20" ht="15" customHeight="1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</row>
    <row r="58" spans="1:20" ht="15" customHeight="1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</row>
    <row r="59" spans="1:20" ht="15" customHeight="1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</row>
    <row r="60" spans="1:20" ht="15" customHeight="1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</row>
    <row r="61" spans="1:20" ht="15" customHeight="1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</row>
    <row r="62" spans="1:20" ht="15" customHeight="1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</row>
    <row r="63" spans="1:20" ht="15" customHeight="1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</row>
    <row r="64" spans="1:20" ht="15" customHeight="1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</row>
    <row r="65" spans="1:20" ht="15" customHeight="1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</row>
    <row r="66" spans="1:20" ht="15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</row>
    <row r="67" spans="1:20" ht="15" customHeight="1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</row>
    <row r="68" spans="1:20" ht="15" customHeight="1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</row>
    <row r="69" spans="1:20" ht="15" customHeight="1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</row>
    <row r="70" spans="1:20" ht="15" customHeight="1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</row>
    <row r="71" spans="1:20" ht="15" customHeight="1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</row>
    <row r="72" spans="1:20" ht="15" customHeight="1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</row>
    <row r="73" spans="1:20" ht="15" customHeight="1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</row>
    <row r="74" spans="1:20" ht="15" customHeight="1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</row>
    <row r="75" spans="1:20" ht="15" customHeight="1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</row>
    <row r="76" spans="1:20" ht="15" customHeight="1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</row>
    <row r="77" spans="1:20" ht="15" customHeight="1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</row>
    <row r="78" spans="1:20" ht="15" customHeight="1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</row>
    <row r="79" spans="1:20" ht="15" customHeight="1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</row>
    <row r="80" spans="1:20" ht="15" customHeight="1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</row>
    <row r="81" spans="1:20" ht="15" customHeight="1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</row>
    <row r="82" spans="1:20" ht="15" customHeight="1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</row>
    <row r="83" spans="1:20" ht="15" customHeight="1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</row>
    <row r="84" spans="1:20" ht="15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</row>
    <row r="85" spans="1:20" ht="15" customHeight="1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</row>
    <row r="86" spans="1:20" ht="15" customHeight="1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</row>
    <row r="87" spans="1:20" ht="15" customHeight="1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</row>
    <row r="88" spans="1:20" ht="15" customHeight="1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</row>
    <row r="89" spans="1:20" ht="15" customHeight="1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</row>
    <row r="90" spans="1:20" ht="15" customHeight="1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</row>
    <row r="91" spans="1:20" ht="15" customHeight="1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</row>
    <row r="92" spans="1:20" ht="15" customHeight="1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</row>
    <row r="93" spans="1:20" ht="15" customHeight="1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</row>
    <row r="94" spans="1:20" ht="15" customHeight="1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</row>
    <row r="95" spans="1:20" ht="15" customHeight="1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</row>
    <row r="96" spans="1:20" ht="15" customHeight="1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</row>
    <row r="97" spans="1:20" ht="15" customHeight="1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</row>
    <row r="98" spans="1:20" ht="15" customHeight="1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</row>
    <row r="99" spans="1:20" ht="15" customHeight="1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</row>
    <row r="100" spans="1:20" ht="15" customHeight="1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</row>
    <row r="101" spans="1:20" ht="15" customHeight="1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</row>
    <row r="102" spans="1:20" ht="15" customHeight="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</row>
    <row r="103" spans="1:20" ht="15" customHeight="1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</row>
    <row r="104" spans="1:20" ht="15" customHeight="1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</row>
    <row r="105" spans="1:20" ht="15" customHeight="1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</row>
    <row r="106" spans="1:20" ht="15" customHeight="1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</row>
    <row r="107" spans="1:20" ht="15" customHeight="1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</row>
    <row r="108" spans="1:20" ht="15" customHeight="1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</row>
    <row r="109" spans="1:20" ht="15" customHeight="1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</row>
    <row r="110" spans="1:20" ht="15" customHeight="1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</row>
    <row r="111" spans="1:20" ht="15" customHeight="1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</row>
    <row r="112" spans="1:20" ht="15" customHeight="1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</row>
    <row r="113" spans="1:20" ht="15" customHeight="1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</row>
    <row r="114" spans="1:20" ht="15" customHeight="1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</row>
    <row r="115" spans="1:20" ht="15" customHeight="1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</row>
    <row r="116" spans="1:20" ht="15" customHeight="1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</row>
    <row r="117" spans="1:20" ht="1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</row>
    <row r="118" spans="1:20" ht="15" customHeight="1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</row>
    <row r="119" spans="1:20" ht="15" customHeight="1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</row>
    <row r="120" spans="1:20" ht="15" customHeight="1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</row>
    <row r="121" spans="1:20" ht="15" customHeight="1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</row>
    <row r="122" spans="1:20" ht="15" customHeight="1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</row>
    <row r="123" spans="1:20" ht="15" customHeight="1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</row>
    <row r="124" spans="1:20" ht="15" customHeight="1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</row>
    <row r="125" spans="1:20" ht="15" customHeight="1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</row>
    <row r="126" spans="1:20" ht="15" customHeight="1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</row>
    <row r="127" spans="1:20" ht="15" customHeight="1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</row>
    <row r="128" spans="1:20" ht="15" customHeight="1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</row>
    <row r="129" spans="1:20" ht="15" customHeight="1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</row>
    <row r="130" spans="1:20" ht="15" customHeight="1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</row>
    <row r="131" spans="1:20" ht="15" customHeight="1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</row>
    <row r="132" spans="1:20" ht="15" customHeight="1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</row>
    <row r="133" spans="1:20" ht="15" customHeight="1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</row>
    <row r="134" spans="1:20" ht="15" customHeight="1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</row>
    <row r="135" spans="1:20" ht="15" customHeight="1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</row>
    <row r="136" spans="1:20" ht="15" customHeight="1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</row>
    <row r="137" spans="1:20" ht="15" customHeight="1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</row>
    <row r="138" spans="1:20" ht="15" customHeight="1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</row>
    <row r="139" spans="1:20" ht="15" customHeight="1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</row>
    <row r="140" spans="1:20" ht="15" customHeight="1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</row>
    <row r="141" spans="1:20" ht="15" customHeight="1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</row>
    <row r="142" spans="1:20" ht="15" customHeight="1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</row>
    <row r="143" spans="1:20" ht="15" customHeight="1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</row>
    <row r="144" spans="1:20" ht="15" customHeight="1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</row>
    <row r="145" spans="1:20" ht="15" customHeight="1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</row>
    <row r="146" spans="1:20" ht="15" customHeight="1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</row>
    <row r="147" spans="1:20" ht="15" customHeight="1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</row>
    <row r="148" spans="1:20" ht="15" customHeight="1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</row>
    <row r="149" spans="1:20" ht="15" customHeight="1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</row>
    <row r="150" spans="1:20" ht="15" customHeight="1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</row>
    <row r="151" spans="1:20" ht="15" customHeight="1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</row>
    <row r="152" spans="1:20" ht="15" customHeight="1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</row>
    <row r="153" spans="1:20" ht="15" customHeight="1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</row>
    <row r="154" spans="1:20" ht="15" customHeight="1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</row>
    <row r="155" spans="1:20" ht="15" customHeight="1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</row>
    <row r="156" spans="1:20" ht="15" customHeight="1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</row>
    <row r="157" spans="1:20" ht="15" customHeight="1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</row>
    <row r="158" spans="1:20" ht="15" customHeight="1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</row>
    <row r="159" spans="1:20" ht="15" customHeight="1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</row>
    <row r="160" spans="1:20" ht="15" customHeight="1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</row>
    <row r="161" spans="1:20" ht="15" customHeight="1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</row>
    <row r="162" spans="1:20" ht="15" customHeight="1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</row>
    <row r="163" spans="1:20" ht="15" customHeight="1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</row>
    <row r="164" spans="1:20" ht="15" customHeight="1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</row>
    <row r="165" spans="1:20" ht="15" customHeight="1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</row>
    <row r="166" spans="1:20" ht="15" customHeight="1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</row>
    <row r="167" spans="1:20" ht="15" customHeight="1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</row>
    <row r="168" spans="1:20" ht="15" customHeight="1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</row>
    <row r="169" spans="1:20" ht="15" customHeight="1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</row>
    <row r="170" spans="1:20" ht="15" customHeight="1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</row>
    <row r="171" spans="1:20" ht="15" customHeight="1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</row>
    <row r="172" spans="1:20" ht="15" customHeight="1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</row>
    <row r="173" spans="1:20" ht="15" customHeight="1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</row>
    <row r="174" spans="1:20" ht="15" customHeight="1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</row>
    <row r="175" spans="1:20" ht="15" customHeight="1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</row>
    <row r="176" spans="1:20" ht="15" customHeight="1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</row>
    <row r="177" spans="1:20" ht="15" customHeight="1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</row>
    <row r="178" spans="1:20" ht="15" customHeight="1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</row>
    <row r="179" spans="1:20" ht="15" customHeight="1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</row>
    <row r="180" spans="1:20" ht="15" customHeight="1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</row>
    <row r="181" spans="1:20" ht="15" customHeight="1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</row>
    <row r="182" spans="1:20" ht="15" customHeight="1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</row>
    <row r="183" spans="1:20" ht="15" customHeight="1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</row>
    <row r="184" spans="1:20" ht="15" customHeight="1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</row>
    <row r="185" spans="1:20" ht="15" customHeight="1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</row>
    <row r="186" spans="1:20" ht="15" customHeight="1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</row>
    <row r="187" spans="1:20" ht="15" customHeight="1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</row>
    <row r="188" spans="1:20" ht="15" customHeight="1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</row>
    <row r="189" spans="1:20" ht="15" customHeight="1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</row>
    <row r="190" spans="1:20" ht="15" customHeight="1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</row>
    <row r="191" spans="1:20" ht="15" customHeight="1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</row>
    <row r="192" spans="1:20" ht="15" customHeight="1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</row>
    <row r="193" spans="1:20" ht="15" customHeight="1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</row>
    <row r="194" spans="1:20" ht="15" customHeight="1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</row>
    <row r="195" spans="1:20" ht="15" customHeight="1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</row>
    <row r="196" spans="1:20" ht="15" customHeight="1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</row>
    <row r="197" spans="1:20" ht="15" customHeight="1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</row>
    <row r="198" spans="1:20" ht="15" customHeight="1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</row>
    <row r="199" spans="1:20" ht="15" customHeight="1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</row>
    <row r="200" spans="1:20" ht="15" customHeight="1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</row>
  </sheetData>
  <sheetProtection sheet="1" objects="1"/>
  <phoneticPr fontId="23" type="noConversion"/>
  <pageMargins left="0.75" right="0.75" top="1" bottom="1" header="0.5" footer="0.5"/>
  <pageSetup orientation="landscape" blackAndWhite="1" useFirstPageNumber="1" r:id="rId1"/>
  <headerFooter>
    <oddHeader>&amp;L&amp;C&amp;R</oddHeader>
    <oddFooter>&amp;L&amp;C&amp;R</oddFooter>
    <evenHeader>&amp;L&amp;C&amp;R</evenHeader>
    <evenFooter>&amp;L&amp;C&amp;R</even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200"/>
  <sheetViews>
    <sheetView topLeftCell="A124" workbookViewId="0">
      <selection activeCell="E7" sqref="E7"/>
    </sheetView>
  </sheetViews>
  <sheetFormatPr defaultColWidth="9.125" defaultRowHeight="13.5" customHeight="1"/>
  <cols>
    <col min="1" max="1" width="23.625" style="1" customWidth="1"/>
    <col min="2" max="2" width="37.375" style="1" customWidth="1"/>
    <col min="24" max="24" width="13" style="1" customWidth="1"/>
  </cols>
  <sheetData>
    <row r="1" spans="1:24" ht="15.75" customHeight="1">
      <c r="A1" s="106" t="s">
        <v>1322</v>
      </c>
      <c r="B1" s="105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24" ht="30" customHeight="1">
      <c r="A2" s="113" t="s">
        <v>1323</v>
      </c>
      <c r="B2" s="113"/>
      <c r="C2" s="80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</row>
    <row r="3" spans="1:24" ht="15.75" customHeight="1">
      <c r="A3" s="110" t="s">
        <v>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1"/>
    </row>
    <row r="4" spans="1:24" ht="15.75" customHeight="1">
      <c r="A4" s="86"/>
      <c r="B4" s="86" t="s">
        <v>1362</v>
      </c>
      <c r="C4" s="86" t="s">
        <v>1363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</row>
    <row r="5" spans="1:24" ht="42.75" customHeight="1">
      <c r="A5" s="114"/>
      <c r="B5" s="102"/>
      <c r="C5" s="13" t="s">
        <v>1364</v>
      </c>
      <c r="D5" s="13" t="s">
        <v>44</v>
      </c>
      <c r="E5" s="13" t="s">
        <v>1365</v>
      </c>
      <c r="F5" s="13" t="s">
        <v>1366</v>
      </c>
      <c r="G5" s="13" t="s">
        <v>1367</v>
      </c>
      <c r="H5" s="13" t="s">
        <v>1368</v>
      </c>
      <c r="I5" s="13" t="s">
        <v>1369</v>
      </c>
      <c r="J5" s="13" t="s">
        <v>1370</v>
      </c>
      <c r="K5" s="13" t="s">
        <v>1371</v>
      </c>
      <c r="L5" s="13" t="s">
        <v>1372</v>
      </c>
      <c r="M5" s="13" t="s">
        <v>1373</v>
      </c>
      <c r="N5" s="13" t="s">
        <v>1374</v>
      </c>
      <c r="O5" s="13" t="s">
        <v>1375</v>
      </c>
      <c r="P5" s="13" t="s">
        <v>1376</v>
      </c>
      <c r="Q5" s="13" t="s">
        <v>1377</v>
      </c>
      <c r="R5" s="13" t="s">
        <v>1378</v>
      </c>
      <c r="S5" s="13" t="s">
        <v>1379</v>
      </c>
      <c r="T5" s="13" t="s">
        <v>1380</v>
      </c>
      <c r="U5" s="13" t="s">
        <v>1381</v>
      </c>
      <c r="V5" s="13" t="s">
        <v>1382</v>
      </c>
      <c r="W5" s="13" t="s">
        <v>1383</v>
      </c>
      <c r="X5" s="13" t="s">
        <v>1384</v>
      </c>
    </row>
    <row r="6" spans="1:24" ht="15.75" customHeight="1">
      <c r="A6" s="14"/>
      <c r="B6" s="12" t="s">
        <v>1200</v>
      </c>
      <c r="C6" s="15">
        <f t="shared" ref="C6:C37" si="0">SUM(D6:X6)</f>
        <v>0</v>
      </c>
      <c r="D6" s="15">
        <f t="shared" ref="D6:X6" si="1">SUM(D7,D8)</f>
        <v>0</v>
      </c>
      <c r="E6" s="15">
        <f t="shared" si="1"/>
        <v>0</v>
      </c>
      <c r="F6" s="15">
        <f t="shared" si="1"/>
        <v>0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15">
        <f t="shared" si="1"/>
        <v>0</v>
      </c>
      <c r="N6" s="15">
        <f t="shared" si="1"/>
        <v>0</v>
      </c>
      <c r="O6" s="15">
        <f t="shared" si="1"/>
        <v>0</v>
      </c>
      <c r="P6" s="15">
        <f t="shared" si="1"/>
        <v>0</v>
      </c>
      <c r="Q6" s="15">
        <f t="shared" si="1"/>
        <v>0</v>
      </c>
      <c r="R6" s="15">
        <f t="shared" si="1"/>
        <v>0</v>
      </c>
      <c r="S6" s="15">
        <f t="shared" si="1"/>
        <v>0</v>
      </c>
      <c r="T6" s="15">
        <f t="shared" si="1"/>
        <v>0</v>
      </c>
      <c r="U6" s="15">
        <f t="shared" si="1"/>
        <v>0</v>
      </c>
      <c r="V6" s="15">
        <f t="shared" si="1"/>
        <v>0</v>
      </c>
      <c r="W6" s="15">
        <f t="shared" si="1"/>
        <v>0</v>
      </c>
      <c r="X6" s="15">
        <f t="shared" si="1"/>
        <v>0</v>
      </c>
    </row>
    <row r="7" spans="1:24" ht="15.75" customHeight="1">
      <c r="A7" s="14">
        <v>210000000</v>
      </c>
      <c r="B7" s="12" t="s">
        <v>1201</v>
      </c>
      <c r="C7" s="15">
        <f t="shared" si="0"/>
        <v>0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5.75" customHeight="1">
      <c r="A8" s="14">
        <v>219800000</v>
      </c>
      <c r="B8" s="17" t="s">
        <v>1202</v>
      </c>
      <c r="C8" s="15">
        <f t="shared" si="0"/>
        <v>0</v>
      </c>
      <c r="D8" s="15">
        <f t="shared" ref="D8:X8" si="2">SUM(D9,D25,D38,D48,D58,D67,D76,D86,D95,D105,D115,D125,D135,D142)</f>
        <v>0</v>
      </c>
      <c r="E8" s="15">
        <f t="shared" si="2"/>
        <v>0</v>
      </c>
      <c r="F8" s="15">
        <f t="shared" si="2"/>
        <v>0</v>
      </c>
      <c r="G8" s="15">
        <f t="shared" si="2"/>
        <v>0</v>
      </c>
      <c r="H8" s="15">
        <f t="shared" si="2"/>
        <v>0</v>
      </c>
      <c r="I8" s="15">
        <f t="shared" si="2"/>
        <v>0</v>
      </c>
      <c r="J8" s="15">
        <f t="shared" si="2"/>
        <v>0</v>
      </c>
      <c r="K8" s="15">
        <f t="shared" si="2"/>
        <v>0</v>
      </c>
      <c r="L8" s="15">
        <f t="shared" si="2"/>
        <v>0</v>
      </c>
      <c r="M8" s="15">
        <f t="shared" si="2"/>
        <v>0</v>
      </c>
      <c r="N8" s="15">
        <f t="shared" si="2"/>
        <v>0</v>
      </c>
      <c r="O8" s="15">
        <f t="shared" si="2"/>
        <v>0</v>
      </c>
      <c r="P8" s="15">
        <f t="shared" si="2"/>
        <v>0</v>
      </c>
      <c r="Q8" s="15">
        <f t="shared" si="2"/>
        <v>0</v>
      </c>
      <c r="R8" s="15">
        <f t="shared" si="2"/>
        <v>0</v>
      </c>
      <c r="S8" s="15">
        <f t="shared" si="2"/>
        <v>0</v>
      </c>
      <c r="T8" s="15">
        <f t="shared" si="2"/>
        <v>0</v>
      </c>
      <c r="U8" s="15">
        <f t="shared" si="2"/>
        <v>0</v>
      </c>
      <c r="V8" s="15">
        <f t="shared" si="2"/>
        <v>0</v>
      </c>
      <c r="W8" s="15">
        <f t="shared" si="2"/>
        <v>0</v>
      </c>
      <c r="X8" s="15">
        <f t="shared" si="2"/>
        <v>0</v>
      </c>
    </row>
    <row r="9" spans="1:24" ht="15.75" customHeight="1">
      <c r="A9" s="14">
        <v>210199000</v>
      </c>
      <c r="B9" s="17" t="s">
        <v>1203</v>
      </c>
      <c r="C9" s="15">
        <f t="shared" si="0"/>
        <v>0</v>
      </c>
      <c r="D9" s="15">
        <f t="shared" ref="D9:X9" si="3">SUM(D10,D11)</f>
        <v>0</v>
      </c>
      <c r="E9" s="15">
        <f t="shared" si="3"/>
        <v>0</v>
      </c>
      <c r="F9" s="15">
        <f t="shared" si="3"/>
        <v>0</v>
      </c>
      <c r="G9" s="15">
        <f t="shared" si="3"/>
        <v>0</v>
      </c>
      <c r="H9" s="15">
        <f t="shared" si="3"/>
        <v>0</v>
      </c>
      <c r="I9" s="15">
        <f t="shared" si="3"/>
        <v>0</v>
      </c>
      <c r="J9" s="15">
        <f t="shared" si="3"/>
        <v>0</v>
      </c>
      <c r="K9" s="15">
        <f t="shared" si="3"/>
        <v>0</v>
      </c>
      <c r="L9" s="15">
        <f t="shared" si="3"/>
        <v>0</v>
      </c>
      <c r="M9" s="15">
        <f t="shared" si="3"/>
        <v>0</v>
      </c>
      <c r="N9" s="15">
        <f t="shared" si="3"/>
        <v>0</v>
      </c>
      <c r="O9" s="15">
        <f t="shared" si="3"/>
        <v>0</v>
      </c>
      <c r="P9" s="15">
        <f t="shared" si="3"/>
        <v>0</v>
      </c>
      <c r="Q9" s="15">
        <f t="shared" si="3"/>
        <v>0</v>
      </c>
      <c r="R9" s="15">
        <f t="shared" si="3"/>
        <v>0</v>
      </c>
      <c r="S9" s="15">
        <f t="shared" si="3"/>
        <v>0</v>
      </c>
      <c r="T9" s="15">
        <f t="shared" si="3"/>
        <v>0</v>
      </c>
      <c r="U9" s="15">
        <f t="shared" si="3"/>
        <v>0</v>
      </c>
      <c r="V9" s="15">
        <f t="shared" si="3"/>
        <v>0</v>
      </c>
      <c r="W9" s="15">
        <f t="shared" si="3"/>
        <v>0</v>
      </c>
      <c r="X9" s="15">
        <f t="shared" si="3"/>
        <v>0</v>
      </c>
    </row>
    <row r="10" spans="1:24" ht="15.75" customHeight="1">
      <c r="A10" s="14">
        <v>210100000</v>
      </c>
      <c r="B10" s="17" t="s">
        <v>1201</v>
      </c>
      <c r="C10" s="15">
        <f t="shared" si="0"/>
        <v>0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15.75" customHeight="1">
      <c r="A11" s="14">
        <v>210198000</v>
      </c>
      <c r="B11" s="17" t="s">
        <v>1204</v>
      </c>
      <c r="C11" s="15">
        <f t="shared" si="0"/>
        <v>0</v>
      </c>
      <c r="D11" s="15">
        <f t="shared" ref="D11:X11" si="4">SUM(D12:D24)</f>
        <v>0</v>
      </c>
      <c r="E11" s="15">
        <f t="shared" si="4"/>
        <v>0</v>
      </c>
      <c r="F11" s="15">
        <f t="shared" si="4"/>
        <v>0</v>
      </c>
      <c r="G11" s="15">
        <f t="shared" si="4"/>
        <v>0</v>
      </c>
      <c r="H11" s="15">
        <f t="shared" si="4"/>
        <v>0</v>
      </c>
      <c r="I11" s="15">
        <f t="shared" si="4"/>
        <v>0</v>
      </c>
      <c r="J11" s="15">
        <f t="shared" si="4"/>
        <v>0</v>
      </c>
      <c r="K11" s="15">
        <f t="shared" si="4"/>
        <v>0</v>
      </c>
      <c r="L11" s="15">
        <f t="shared" si="4"/>
        <v>0</v>
      </c>
      <c r="M11" s="15">
        <f t="shared" si="4"/>
        <v>0</v>
      </c>
      <c r="N11" s="15">
        <f t="shared" si="4"/>
        <v>0</v>
      </c>
      <c r="O11" s="15">
        <f t="shared" si="4"/>
        <v>0</v>
      </c>
      <c r="P11" s="15">
        <f t="shared" si="4"/>
        <v>0</v>
      </c>
      <c r="Q11" s="15">
        <f t="shared" si="4"/>
        <v>0</v>
      </c>
      <c r="R11" s="15">
        <f t="shared" si="4"/>
        <v>0</v>
      </c>
      <c r="S11" s="15">
        <f t="shared" si="4"/>
        <v>0</v>
      </c>
      <c r="T11" s="15">
        <f t="shared" si="4"/>
        <v>0</v>
      </c>
      <c r="U11" s="15">
        <f t="shared" si="4"/>
        <v>0</v>
      </c>
      <c r="V11" s="15">
        <f t="shared" si="4"/>
        <v>0</v>
      </c>
      <c r="W11" s="15">
        <f t="shared" si="4"/>
        <v>0</v>
      </c>
      <c r="X11" s="15">
        <f t="shared" si="4"/>
        <v>0</v>
      </c>
    </row>
    <row r="12" spans="1:24" ht="15.75" customHeight="1">
      <c r="A12" s="14">
        <v>210102000</v>
      </c>
      <c r="B12" s="17" t="s">
        <v>1205</v>
      </c>
      <c r="C12" s="15">
        <f t="shared" si="0"/>
        <v>0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 ht="15.75" customHeight="1">
      <c r="A13" s="14">
        <v>210103000</v>
      </c>
      <c r="B13" s="17" t="s">
        <v>1206</v>
      </c>
      <c r="C13" s="15">
        <f t="shared" si="0"/>
        <v>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5.75" customHeight="1">
      <c r="A14" s="14">
        <v>210106000</v>
      </c>
      <c r="B14" s="17" t="s">
        <v>1207</v>
      </c>
      <c r="C14" s="15">
        <f t="shared" si="0"/>
        <v>0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15.75" customHeight="1">
      <c r="A15" s="14">
        <v>210105000</v>
      </c>
      <c r="B15" s="17" t="s">
        <v>1209</v>
      </c>
      <c r="C15" s="15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15.75" customHeight="1">
      <c r="A16" s="14">
        <v>210104000</v>
      </c>
      <c r="B16" s="17" t="s">
        <v>1210</v>
      </c>
      <c r="C16" s="15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15.75" customHeight="1">
      <c r="A17" s="14">
        <v>210112000</v>
      </c>
      <c r="B17" s="17" t="s">
        <v>1211</v>
      </c>
      <c r="C17" s="15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15.75" customHeight="1">
      <c r="A18" s="14">
        <v>210114000</v>
      </c>
      <c r="B18" s="17" t="s">
        <v>1212</v>
      </c>
      <c r="C18" s="15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t="15.75" customHeight="1">
      <c r="A19" s="14">
        <v>210113000</v>
      </c>
      <c r="B19" s="17" t="s">
        <v>1213</v>
      </c>
      <c r="C19" s="15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t="15.75" customHeight="1">
      <c r="A20" s="14">
        <v>210111000</v>
      </c>
      <c r="B20" s="17" t="s">
        <v>1214</v>
      </c>
      <c r="C20" s="15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15.75" customHeight="1">
      <c r="A21" s="14">
        <v>210115000</v>
      </c>
      <c r="B21" s="17" t="s">
        <v>1215</v>
      </c>
      <c r="C21" s="15">
        <f t="shared" si="0"/>
        <v>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15.75" customHeight="1">
      <c r="A22" s="14">
        <v>210181000</v>
      </c>
      <c r="B22" s="17" t="s">
        <v>1216</v>
      </c>
      <c r="C22" s="15">
        <f t="shared" si="0"/>
        <v>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 ht="15.75" customHeight="1">
      <c r="A23" s="14">
        <v>210124000</v>
      </c>
      <c r="B23" s="17" t="s">
        <v>1217</v>
      </c>
      <c r="C23" s="15">
        <f t="shared" si="0"/>
        <v>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ht="15.75" customHeight="1">
      <c r="A24" s="14">
        <v>210123000</v>
      </c>
      <c r="B24" s="17" t="s">
        <v>1218</v>
      </c>
      <c r="C24" s="15">
        <f t="shared" si="0"/>
        <v>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 ht="15.75" customHeight="1">
      <c r="A25" s="14">
        <v>210299000</v>
      </c>
      <c r="B25" s="17" t="s">
        <v>1219</v>
      </c>
      <c r="C25" s="15">
        <f t="shared" si="0"/>
        <v>0</v>
      </c>
      <c r="D25" s="15">
        <f t="shared" ref="D25:X25" si="5">SUM(D26,D27)</f>
        <v>0</v>
      </c>
      <c r="E25" s="15">
        <f t="shared" si="5"/>
        <v>0</v>
      </c>
      <c r="F25" s="15">
        <f t="shared" si="5"/>
        <v>0</v>
      </c>
      <c r="G25" s="15">
        <f t="shared" si="5"/>
        <v>0</v>
      </c>
      <c r="H25" s="15">
        <f t="shared" si="5"/>
        <v>0</v>
      </c>
      <c r="I25" s="15">
        <f t="shared" si="5"/>
        <v>0</v>
      </c>
      <c r="J25" s="15">
        <f t="shared" si="5"/>
        <v>0</v>
      </c>
      <c r="K25" s="15">
        <f t="shared" si="5"/>
        <v>0</v>
      </c>
      <c r="L25" s="15">
        <f t="shared" si="5"/>
        <v>0</v>
      </c>
      <c r="M25" s="15">
        <f t="shared" si="5"/>
        <v>0</v>
      </c>
      <c r="N25" s="15">
        <f t="shared" si="5"/>
        <v>0</v>
      </c>
      <c r="O25" s="15">
        <f t="shared" si="5"/>
        <v>0</v>
      </c>
      <c r="P25" s="15">
        <f t="shared" si="5"/>
        <v>0</v>
      </c>
      <c r="Q25" s="15">
        <f t="shared" si="5"/>
        <v>0</v>
      </c>
      <c r="R25" s="15">
        <f t="shared" si="5"/>
        <v>0</v>
      </c>
      <c r="S25" s="15">
        <f t="shared" si="5"/>
        <v>0</v>
      </c>
      <c r="T25" s="15">
        <f t="shared" si="5"/>
        <v>0</v>
      </c>
      <c r="U25" s="15">
        <f t="shared" si="5"/>
        <v>0</v>
      </c>
      <c r="V25" s="15">
        <f t="shared" si="5"/>
        <v>0</v>
      </c>
      <c r="W25" s="15">
        <f t="shared" si="5"/>
        <v>0</v>
      </c>
      <c r="X25" s="15">
        <f t="shared" si="5"/>
        <v>0</v>
      </c>
    </row>
    <row r="26" spans="1:24" ht="15.75" customHeight="1">
      <c r="A26" s="18">
        <v>210200000</v>
      </c>
      <c r="B26" s="19" t="s">
        <v>1201</v>
      </c>
      <c r="C26" s="15">
        <f t="shared" si="0"/>
        <v>0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1:24" ht="15.75" customHeight="1">
      <c r="A27" s="14">
        <v>210298000</v>
      </c>
      <c r="B27" s="17" t="s">
        <v>1204</v>
      </c>
      <c r="C27" s="15">
        <f t="shared" si="0"/>
        <v>0</v>
      </c>
      <c r="D27" s="15">
        <f t="shared" ref="D27:X27" si="6">SUM(D28:D37)</f>
        <v>0</v>
      </c>
      <c r="E27" s="15">
        <f t="shared" si="6"/>
        <v>0</v>
      </c>
      <c r="F27" s="15">
        <f t="shared" si="6"/>
        <v>0</v>
      </c>
      <c r="G27" s="15">
        <f t="shared" si="6"/>
        <v>0</v>
      </c>
      <c r="H27" s="15">
        <f t="shared" si="6"/>
        <v>0</v>
      </c>
      <c r="I27" s="15">
        <f t="shared" si="6"/>
        <v>0</v>
      </c>
      <c r="J27" s="15">
        <f t="shared" si="6"/>
        <v>0</v>
      </c>
      <c r="K27" s="15">
        <f t="shared" si="6"/>
        <v>0</v>
      </c>
      <c r="L27" s="15">
        <f t="shared" si="6"/>
        <v>0</v>
      </c>
      <c r="M27" s="15">
        <f t="shared" si="6"/>
        <v>0</v>
      </c>
      <c r="N27" s="15">
        <f t="shared" si="6"/>
        <v>0</v>
      </c>
      <c r="O27" s="15">
        <f t="shared" si="6"/>
        <v>0</v>
      </c>
      <c r="P27" s="15">
        <f t="shared" si="6"/>
        <v>0</v>
      </c>
      <c r="Q27" s="15">
        <f t="shared" si="6"/>
        <v>0</v>
      </c>
      <c r="R27" s="15">
        <f t="shared" si="6"/>
        <v>0</v>
      </c>
      <c r="S27" s="15">
        <f t="shared" si="6"/>
        <v>0</v>
      </c>
      <c r="T27" s="15">
        <f t="shared" si="6"/>
        <v>0</v>
      </c>
      <c r="U27" s="15">
        <f t="shared" si="6"/>
        <v>0</v>
      </c>
      <c r="V27" s="15">
        <f t="shared" si="6"/>
        <v>0</v>
      </c>
      <c r="W27" s="15">
        <f t="shared" si="6"/>
        <v>0</v>
      </c>
      <c r="X27" s="15">
        <f t="shared" si="6"/>
        <v>0</v>
      </c>
    </row>
    <row r="28" spans="1:24" ht="15.75" customHeight="1">
      <c r="A28" s="14">
        <v>210224000</v>
      </c>
      <c r="B28" s="17" t="s">
        <v>1220</v>
      </c>
      <c r="C28" s="15">
        <f t="shared" si="0"/>
        <v>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24" ht="15.75" customHeight="1">
      <c r="A29" s="14">
        <v>210281000</v>
      </c>
      <c r="B29" s="17" t="s">
        <v>1221</v>
      </c>
      <c r="C29" s="15">
        <f t="shared" si="0"/>
        <v>0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spans="1:24" ht="15.75" customHeight="1">
      <c r="A30" s="14">
        <v>210283000</v>
      </c>
      <c r="B30" s="17" t="s">
        <v>1222</v>
      </c>
      <c r="C30" s="15">
        <f t="shared" si="0"/>
        <v>0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4" ht="15.75" customHeight="1">
      <c r="A31" s="14">
        <v>210214000</v>
      </c>
      <c r="B31" s="17" t="s">
        <v>1223</v>
      </c>
      <c r="C31" s="15">
        <f t="shared" si="0"/>
        <v>0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spans="1:24" ht="15.75" customHeight="1">
      <c r="A32" s="14">
        <v>210212000</v>
      </c>
      <c r="B32" s="17" t="s">
        <v>1224</v>
      </c>
      <c r="C32" s="15">
        <f t="shared" si="0"/>
        <v>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spans="1:24" ht="15.75" customHeight="1">
      <c r="A33" s="14">
        <v>210211000</v>
      </c>
      <c r="B33" s="17" t="s">
        <v>1225</v>
      </c>
      <c r="C33" s="15">
        <f t="shared" si="0"/>
        <v>0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spans="1:24" ht="15.75" customHeight="1">
      <c r="A34" s="14">
        <v>210202000</v>
      </c>
      <c r="B34" s="17" t="s">
        <v>1226</v>
      </c>
      <c r="C34" s="15">
        <f t="shared" si="0"/>
        <v>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spans="1:24" ht="15.75" customHeight="1">
      <c r="A35" s="14">
        <v>210203000</v>
      </c>
      <c r="B35" s="17" t="s">
        <v>1227</v>
      </c>
      <c r="C35" s="15">
        <f t="shared" si="0"/>
        <v>0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spans="1:24" ht="15.75" customHeight="1">
      <c r="A36" s="14">
        <v>210204000</v>
      </c>
      <c r="B36" s="17" t="s">
        <v>1228</v>
      </c>
      <c r="C36" s="15">
        <f t="shared" si="0"/>
        <v>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spans="1:24" ht="15.75" customHeight="1">
      <c r="A37" s="14">
        <v>210213000</v>
      </c>
      <c r="B37" s="17" t="s">
        <v>1229</v>
      </c>
      <c r="C37" s="15">
        <f t="shared" si="0"/>
        <v>0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spans="1:24" ht="15.75" customHeight="1">
      <c r="A38" s="14">
        <v>210399000</v>
      </c>
      <c r="B38" s="17" t="s">
        <v>1230</v>
      </c>
      <c r="C38" s="15">
        <f t="shared" ref="C38:C69" si="7">SUM(D38:X38)</f>
        <v>0</v>
      </c>
      <c r="D38" s="15">
        <f t="shared" ref="D38:X38" si="8">SUM(D39:D40)</f>
        <v>0</v>
      </c>
      <c r="E38" s="15">
        <f t="shared" si="8"/>
        <v>0</v>
      </c>
      <c r="F38" s="15">
        <f t="shared" si="8"/>
        <v>0</v>
      </c>
      <c r="G38" s="15">
        <f t="shared" si="8"/>
        <v>0</v>
      </c>
      <c r="H38" s="15">
        <f t="shared" si="8"/>
        <v>0</v>
      </c>
      <c r="I38" s="15">
        <f t="shared" si="8"/>
        <v>0</v>
      </c>
      <c r="J38" s="15">
        <f t="shared" si="8"/>
        <v>0</v>
      </c>
      <c r="K38" s="15">
        <f t="shared" si="8"/>
        <v>0</v>
      </c>
      <c r="L38" s="15">
        <f t="shared" si="8"/>
        <v>0</v>
      </c>
      <c r="M38" s="15">
        <f t="shared" si="8"/>
        <v>0</v>
      </c>
      <c r="N38" s="15">
        <f t="shared" si="8"/>
        <v>0</v>
      </c>
      <c r="O38" s="15">
        <f t="shared" si="8"/>
        <v>0</v>
      </c>
      <c r="P38" s="15">
        <f t="shared" si="8"/>
        <v>0</v>
      </c>
      <c r="Q38" s="15">
        <f t="shared" si="8"/>
        <v>0</v>
      </c>
      <c r="R38" s="15">
        <f t="shared" si="8"/>
        <v>0</v>
      </c>
      <c r="S38" s="15">
        <f t="shared" si="8"/>
        <v>0</v>
      </c>
      <c r="T38" s="15">
        <f t="shared" si="8"/>
        <v>0</v>
      </c>
      <c r="U38" s="15">
        <f t="shared" si="8"/>
        <v>0</v>
      </c>
      <c r="V38" s="15">
        <f t="shared" si="8"/>
        <v>0</v>
      </c>
      <c r="W38" s="15">
        <f t="shared" si="8"/>
        <v>0</v>
      </c>
      <c r="X38" s="15">
        <f t="shared" si="8"/>
        <v>0</v>
      </c>
    </row>
    <row r="39" spans="1:24" ht="15.75" customHeight="1">
      <c r="A39" s="14">
        <v>210300000</v>
      </c>
      <c r="B39" s="17" t="s">
        <v>1201</v>
      </c>
      <c r="C39" s="15">
        <f t="shared" si="7"/>
        <v>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4" ht="15.75" customHeight="1">
      <c r="A40" s="14">
        <v>210398000</v>
      </c>
      <c r="B40" s="17" t="s">
        <v>1204</v>
      </c>
      <c r="C40" s="15">
        <f t="shared" si="7"/>
        <v>0</v>
      </c>
      <c r="D40" s="15">
        <f t="shared" ref="D40:X40" si="9">SUM(D41:D47)</f>
        <v>0</v>
      </c>
      <c r="E40" s="15">
        <f t="shared" si="9"/>
        <v>0</v>
      </c>
      <c r="F40" s="15">
        <f t="shared" si="9"/>
        <v>0</v>
      </c>
      <c r="G40" s="15">
        <f t="shared" si="9"/>
        <v>0</v>
      </c>
      <c r="H40" s="15">
        <f t="shared" si="9"/>
        <v>0</v>
      </c>
      <c r="I40" s="15">
        <f t="shared" si="9"/>
        <v>0</v>
      </c>
      <c r="J40" s="15">
        <f t="shared" si="9"/>
        <v>0</v>
      </c>
      <c r="K40" s="15">
        <f t="shared" si="9"/>
        <v>0</v>
      </c>
      <c r="L40" s="15">
        <f t="shared" si="9"/>
        <v>0</v>
      </c>
      <c r="M40" s="15">
        <f t="shared" si="9"/>
        <v>0</v>
      </c>
      <c r="N40" s="15">
        <f t="shared" si="9"/>
        <v>0</v>
      </c>
      <c r="O40" s="15">
        <f t="shared" si="9"/>
        <v>0</v>
      </c>
      <c r="P40" s="15">
        <f t="shared" si="9"/>
        <v>0</v>
      </c>
      <c r="Q40" s="15">
        <f t="shared" si="9"/>
        <v>0</v>
      </c>
      <c r="R40" s="15">
        <f t="shared" si="9"/>
        <v>0</v>
      </c>
      <c r="S40" s="15">
        <f t="shared" si="9"/>
        <v>0</v>
      </c>
      <c r="T40" s="15">
        <f t="shared" si="9"/>
        <v>0</v>
      </c>
      <c r="U40" s="15">
        <f t="shared" si="9"/>
        <v>0</v>
      </c>
      <c r="V40" s="15">
        <f t="shared" si="9"/>
        <v>0</v>
      </c>
      <c r="W40" s="15">
        <f t="shared" si="9"/>
        <v>0</v>
      </c>
      <c r="X40" s="15">
        <f t="shared" si="9"/>
        <v>0</v>
      </c>
    </row>
    <row r="41" spans="1:24" ht="15.75" customHeight="1">
      <c r="A41" s="14">
        <v>210302000</v>
      </c>
      <c r="B41" s="17" t="s">
        <v>1231</v>
      </c>
      <c r="C41" s="15">
        <f t="shared" si="7"/>
        <v>0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24" ht="15.75" customHeight="1">
      <c r="A42" s="14">
        <v>210303000</v>
      </c>
      <c r="B42" s="17" t="s">
        <v>1207</v>
      </c>
      <c r="C42" s="15">
        <f t="shared" si="7"/>
        <v>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4" ht="15.75" customHeight="1">
      <c r="A43" s="14">
        <v>210304000</v>
      </c>
      <c r="B43" s="17" t="s">
        <v>1232</v>
      </c>
      <c r="C43" s="15">
        <f t="shared" si="7"/>
        <v>0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pans="1:24" ht="15.75" customHeight="1">
      <c r="A44" s="14">
        <v>210311000</v>
      </c>
      <c r="B44" s="17" t="s">
        <v>1233</v>
      </c>
      <c r="C44" s="15">
        <f t="shared" si="7"/>
        <v>0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 ht="15.75" customHeight="1">
      <c r="A45" s="14">
        <v>210381000</v>
      </c>
      <c r="B45" s="17" t="s">
        <v>1234</v>
      </c>
      <c r="C45" s="15">
        <f t="shared" si="7"/>
        <v>0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4" ht="15.75" customHeight="1">
      <c r="A46" s="14">
        <v>210321000</v>
      </c>
      <c r="B46" s="17" t="s">
        <v>1235</v>
      </c>
      <c r="C46" s="15">
        <f t="shared" si="7"/>
        <v>0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24" ht="15.75" customHeight="1">
      <c r="A47" s="14">
        <v>210323000</v>
      </c>
      <c r="B47" s="17" t="s">
        <v>1236</v>
      </c>
      <c r="C47" s="15">
        <f t="shared" si="7"/>
        <v>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 ht="15.75" customHeight="1">
      <c r="A48" s="14">
        <v>210499000</v>
      </c>
      <c r="B48" s="17" t="s">
        <v>1237</v>
      </c>
      <c r="C48" s="15">
        <f t="shared" si="7"/>
        <v>0</v>
      </c>
      <c r="D48" s="15">
        <f t="shared" ref="D48:X48" si="10">SUM(D49:D50)</f>
        <v>0</v>
      </c>
      <c r="E48" s="15">
        <f t="shared" si="10"/>
        <v>0</v>
      </c>
      <c r="F48" s="15">
        <f t="shared" si="10"/>
        <v>0</v>
      </c>
      <c r="G48" s="15">
        <f t="shared" si="10"/>
        <v>0</v>
      </c>
      <c r="H48" s="15">
        <f t="shared" si="10"/>
        <v>0</v>
      </c>
      <c r="I48" s="15">
        <f t="shared" si="10"/>
        <v>0</v>
      </c>
      <c r="J48" s="15">
        <f t="shared" si="10"/>
        <v>0</v>
      </c>
      <c r="K48" s="15">
        <f t="shared" si="10"/>
        <v>0</v>
      </c>
      <c r="L48" s="15">
        <f t="shared" si="10"/>
        <v>0</v>
      </c>
      <c r="M48" s="15">
        <f t="shared" si="10"/>
        <v>0</v>
      </c>
      <c r="N48" s="15">
        <f t="shared" si="10"/>
        <v>0</v>
      </c>
      <c r="O48" s="15">
        <f t="shared" si="10"/>
        <v>0</v>
      </c>
      <c r="P48" s="15">
        <f t="shared" si="10"/>
        <v>0</v>
      </c>
      <c r="Q48" s="15">
        <f t="shared" si="10"/>
        <v>0</v>
      </c>
      <c r="R48" s="15">
        <f t="shared" si="10"/>
        <v>0</v>
      </c>
      <c r="S48" s="15">
        <f t="shared" si="10"/>
        <v>0</v>
      </c>
      <c r="T48" s="15">
        <f t="shared" si="10"/>
        <v>0</v>
      </c>
      <c r="U48" s="15">
        <f t="shared" si="10"/>
        <v>0</v>
      </c>
      <c r="V48" s="15">
        <f t="shared" si="10"/>
        <v>0</v>
      </c>
      <c r="W48" s="15">
        <f t="shared" si="10"/>
        <v>0</v>
      </c>
      <c r="X48" s="15">
        <f t="shared" si="10"/>
        <v>0</v>
      </c>
    </row>
    <row r="49" spans="1:24" ht="15.75" customHeight="1">
      <c r="A49" s="14">
        <v>210400000</v>
      </c>
      <c r="B49" s="17" t="s">
        <v>1201</v>
      </c>
      <c r="C49" s="15">
        <f t="shared" si="7"/>
        <v>0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 ht="15.75" customHeight="1">
      <c r="A50" s="14">
        <v>210498000</v>
      </c>
      <c r="B50" s="17" t="s">
        <v>1204</v>
      </c>
      <c r="C50" s="15">
        <f t="shared" si="7"/>
        <v>0</v>
      </c>
      <c r="D50" s="15">
        <f t="shared" ref="D50:X50" si="11">SUM(D51:D57)</f>
        <v>0</v>
      </c>
      <c r="E50" s="15">
        <f t="shared" si="11"/>
        <v>0</v>
      </c>
      <c r="F50" s="15">
        <f t="shared" si="11"/>
        <v>0</v>
      </c>
      <c r="G50" s="15">
        <f t="shared" si="11"/>
        <v>0</v>
      </c>
      <c r="H50" s="15">
        <f t="shared" si="11"/>
        <v>0</v>
      </c>
      <c r="I50" s="15">
        <f t="shared" si="11"/>
        <v>0</v>
      </c>
      <c r="J50" s="15">
        <f t="shared" si="11"/>
        <v>0</v>
      </c>
      <c r="K50" s="15">
        <f t="shared" si="11"/>
        <v>0</v>
      </c>
      <c r="L50" s="15">
        <f t="shared" si="11"/>
        <v>0</v>
      </c>
      <c r="M50" s="15">
        <f t="shared" si="11"/>
        <v>0</v>
      </c>
      <c r="N50" s="15">
        <f t="shared" si="11"/>
        <v>0</v>
      </c>
      <c r="O50" s="15">
        <f t="shared" si="11"/>
        <v>0</v>
      </c>
      <c r="P50" s="15">
        <f t="shared" si="11"/>
        <v>0</v>
      </c>
      <c r="Q50" s="15">
        <f t="shared" si="11"/>
        <v>0</v>
      </c>
      <c r="R50" s="15">
        <f t="shared" si="11"/>
        <v>0</v>
      </c>
      <c r="S50" s="15">
        <f t="shared" si="11"/>
        <v>0</v>
      </c>
      <c r="T50" s="15">
        <f t="shared" si="11"/>
        <v>0</v>
      </c>
      <c r="U50" s="15">
        <f t="shared" si="11"/>
        <v>0</v>
      </c>
      <c r="V50" s="15">
        <f t="shared" si="11"/>
        <v>0</v>
      </c>
      <c r="W50" s="15">
        <f t="shared" si="11"/>
        <v>0</v>
      </c>
      <c r="X50" s="15">
        <f t="shared" si="11"/>
        <v>0</v>
      </c>
    </row>
    <row r="51" spans="1:24" ht="15.75" customHeight="1">
      <c r="A51" s="14">
        <v>210421000</v>
      </c>
      <c r="B51" s="17" t="s">
        <v>1238</v>
      </c>
      <c r="C51" s="15">
        <f t="shared" si="7"/>
        <v>0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 ht="15.75" customHeight="1">
      <c r="A52" s="14">
        <v>210423000</v>
      </c>
      <c r="B52" s="17" t="s">
        <v>1239</v>
      </c>
      <c r="C52" s="15">
        <f t="shared" si="7"/>
        <v>0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 ht="15.75" customHeight="1">
      <c r="A53" s="14">
        <v>210422000</v>
      </c>
      <c r="B53" s="17" t="s">
        <v>1240</v>
      </c>
      <c r="C53" s="15">
        <f t="shared" si="7"/>
        <v>0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1:24" ht="15.75" customHeight="1">
      <c r="A54" s="14">
        <v>210411000</v>
      </c>
      <c r="B54" s="17" t="s">
        <v>1241</v>
      </c>
      <c r="C54" s="15">
        <f t="shared" si="7"/>
        <v>0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ht="15.75" customHeight="1">
      <c r="A55" s="14">
        <v>210402000</v>
      </c>
      <c r="B55" s="17" t="s">
        <v>1242</v>
      </c>
      <c r="C55" s="15">
        <f t="shared" si="7"/>
        <v>0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 ht="15.75" customHeight="1">
      <c r="A56" s="14">
        <v>210403000</v>
      </c>
      <c r="B56" s="17" t="s">
        <v>1243</v>
      </c>
      <c r="C56" s="15">
        <f t="shared" si="7"/>
        <v>0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1:24" ht="15.75" customHeight="1">
      <c r="A57" s="14">
        <v>210404000</v>
      </c>
      <c r="B57" s="17" t="s">
        <v>1244</v>
      </c>
      <c r="C57" s="15">
        <f t="shared" si="7"/>
        <v>0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spans="1:24" ht="15.75" customHeight="1">
      <c r="A58" s="14">
        <v>210599000</v>
      </c>
      <c r="B58" s="17" t="s">
        <v>1245</v>
      </c>
      <c r="C58" s="15">
        <f t="shared" si="7"/>
        <v>0</v>
      </c>
      <c r="D58" s="15">
        <f t="shared" ref="D58:X58" si="12">SUM(D59:D60)</f>
        <v>0</v>
      </c>
      <c r="E58" s="15">
        <f t="shared" si="12"/>
        <v>0</v>
      </c>
      <c r="F58" s="15">
        <f t="shared" si="12"/>
        <v>0</v>
      </c>
      <c r="G58" s="15">
        <f t="shared" si="12"/>
        <v>0</v>
      </c>
      <c r="H58" s="15">
        <f t="shared" si="12"/>
        <v>0</v>
      </c>
      <c r="I58" s="15">
        <f t="shared" si="12"/>
        <v>0</v>
      </c>
      <c r="J58" s="15">
        <f t="shared" si="12"/>
        <v>0</v>
      </c>
      <c r="K58" s="15">
        <f t="shared" si="12"/>
        <v>0</v>
      </c>
      <c r="L58" s="15">
        <f t="shared" si="12"/>
        <v>0</v>
      </c>
      <c r="M58" s="15">
        <f t="shared" si="12"/>
        <v>0</v>
      </c>
      <c r="N58" s="15">
        <f t="shared" si="12"/>
        <v>0</v>
      </c>
      <c r="O58" s="15">
        <f t="shared" si="12"/>
        <v>0</v>
      </c>
      <c r="P58" s="15">
        <f t="shared" si="12"/>
        <v>0</v>
      </c>
      <c r="Q58" s="15">
        <f t="shared" si="12"/>
        <v>0</v>
      </c>
      <c r="R58" s="15">
        <f t="shared" si="12"/>
        <v>0</v>
      </c>
      <c r="S58" s="15">
        <f t="shared" si="12"/>
        <v>0</v>
      </c>
      <c r="T58" s="15">
        <f t="shared" si="12"/>
        <v>0</v>
      </c>
      <c r="U58" s="15">
        <f t="shared" si="12"/>
        <v>0</v>
      </c>
      <c r="V58" s="15">
        <f t="shared" si="12"/>
        <v>0</v>
      </c>
      <c r="W58" s="15">
        <f t="shared" si="12"/>
        <v>0</v>
      </c>
      <c r="X58" s="15">
        <f t="shared" si="12"/>
        <v>0</v>
      </c>
    </row>
    <row r="59" spans="1:24" ht="15.75" customHeight="1">
      <c r="A59" s="14">
        <v>210500000</v>
      </c>
      <c r="B59" s="17" t="s">
        <v>1201</v>
      </c>
      <c r="C59" s="15">
        <f t="shared" si="7"/>
        <v>0</v>
      </c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1:24" ht="15.75" customHeight="1">
      <c r="A60" s="14">
        <v>210598000</v>
      </c>
      <c r="B60" s="17" t="s">
        <v>1204</v>
      </c>
      <c r="C60" s="15">
        <f t="shared" si="7"/>
        <v>0</v>
      </c>
      <c r="D60" s="15">
        <f t="shared" ref="D60:X60" si="13">SUM(D61:D66)</f>
        <v>0</v>
      </c>
      <c r="E60" s="15">
        <f t="shared" si="13"/>
        <v>0</v>
      </c>
      <c r="F60" s="15">
        <f t="shared" si="13"/>
        <v>0</v>
      </c>
      <c r="G60" s="15">
        <f t="shared" si="13"/>
        <v>0</v>
      </c>
      <c r="H60" s="15">
        <f t="shared" si="13"/>
        <v>0</v>
      </c>
      <c r="I60" s="15">
        <f t="shared" si="13"/>
        <v>0</v>
      </c>
      <c r="J60" s="15">
        <f t="shared" si="13"/>
        <v>0</v>
      </c>
      <c r="K60" s="15">
        <f t="shared" si="13"/>
        <v>0</v>
      </c>
      <c r="L60" s="15">
        <f t="shared" si="13"/>
        <v>0</v>
      </c>
      <c r="M60" s="15">
        <f t="shared" si="13"/>
        <v>0</v>
      </c>
      <c r="N60" s="15">
        <f t="shared" si="13"/>
        <v>0</v>
      </c>
      <c r="O60" s="15">
        <f t="shared" si="13"/>
        <v>0</v>
      </c>
      <c r="P60" s="15">
        <f t="shared" si="13"/>
        <v>0</v>
      </c>
      <c r="Q60" s="15">
        <f t="shared" si="13"/>
        <v>0</v>
      </c>
      <c r="R60" s="15">
        <f t="shared" si="13"/>
        <v>0</v>
      </c>
      <c r="S60" s="15">
        <f t="shared" si="13"/>
        <v>0</v>
      </c>
      <c r="T60" s="15">
        <f t="shared" si="13"/>
        <v>0</v>
      </c>
      <c r="U60" s="15">
        <f t="shared" si="13"/>
        <v>0</v>
      </c>
      <c r="V60" s="15">
        <f t="shared" si="13"/>
        <v>0</v>
      </c>
      <c r="W60" s="15">
        <f t="shared" si="13"/>
        <v>0</v>
      </c>
      <c r="X60" s="15">
        <f t="shared" si="13"/>
        <v>0</v>
      </c>
    </row>
    <row r="61" spans="1:24" ht="15.75" customHeight="1">
      <c r="A61" s="14">
        <v>210502000</v>
      </c>
      <c r="B61" s="17" t="s">
        <v>1246</v>
      </c>
      <c r="C61" s="15">
        <f t="shared" si="7"/>
        <v>0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1:24" ht="15.75" customHeight="1">
      <c r="A62" s="14">
        <v>210504000</v>
      </c>
      <c r="B62" s="17" t="s">
        <v>1247</v>
      </c>
      <c r="C62" s="15">
        <f t="shared" si="7"/>
        <v>0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1:24" ht="15.75" customHeight="1">
      <c r="A63" s="14">
        <v>210503000</v>
      </c>
      <c r="B63" s="17" t="s">
        <v>1248</v>
      </c>
      <c r="C63" s="15">
        <f t="shared" si="7"/>
        <v>0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1:24" ht="15.75" customHeight="1">
      <c r="A64" s="14">
        <v>210505000</v>
      </c>
      <c r="B64" s="17" t="s">
        <v>1249</v>
      </c>
      <c r="C64" s="15">
        <f t="shared" si="7"/>
        <v>0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spans="1:24" ht="15.75" customHeight="1">
      <c r="A65" s="14">
        <v>210521000</v>
      </c>
      <c r="B65" s="17" t="s">
        <v>1250</v>
      </c>
      <c r="C65" s="15">
        <f t="shared" si="7"/>
        <v>0</v>
      </c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1:24" ht="15.75" customHeight="1">
      <c r="A66" s="14">
        <v>210522000</v>
      </c>
      <c r="B66" s="17" t="s">
        <v>1251</v>
      </c>
      <c r="C66" s="15">
        <f t="shared" si="7"/>
        <v>0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  <row r="67" spans="1:24" ht="15.75" customHeight="1">
      <c r="A67" s="14">
        <v>210699000</v>
      </c>
      <c r="B67" s="17" t="s">
        <v>1252</v>
      </c>
      <c r="C67" s="15">
        <f t="shared" si="7"/>
        <v>0</v>
      </c>
      <c r="D67" s="15">
        <f t="shared" ref="D67:X67" si="14">SUM(D68:D69)</f>
        <v>0</v>
      </c>
      <c r="E67" s="15">
        <f t="shared" si="14"/>
        <v>0</v>
      </c>
      <c r="F67" s="15">
        <f t="shared" si="14"/>
        <v>0</v>
      </c>
      <c r="G67" s="15">
        <f t="shared" si="14"/>
        <v>0</v>
      </c>
      <c r="H67" s="15">
        <f t="shared" si="14"/>
        <v>0</v>
      </c>
      <c r="I67" s="15">
        <f t="shared" si="14"/>
        <v>0</v>
      </c>
      <c r="J67" s="15">
        <f t="shared" si="14"/>
        <v>0</v>
      </c>
      <c r="K67" s="15">
        <f t="shared" si="14"/>
        <v>0</v>
      </c>
      <c r="L67" s="15">
        <f t="shared" si="14"/>
        <v>0</v>
      </c>
      <c r="M67" s="15">
        <f t="shared" si="14"/>
        <v>0</v>
      </c>
      <c r="N67" s="15">
        <f t="shared" si="14"/>
        <v>0</v>
      </c>
      <c r="O67" s="15">
        <f t="shared" si="14"/>
        <v>0</v>
      </c>
      <c r="P67" s="15">
        <f t="shared" si="14"/>
        <v>0</v>
      </c>
      <c r="Q67" s="15">
        <f t="shared" si="14"/>
        <v>0</v>
      </c>
      <c r="R67" s="15">
        <f t="shared" si="14"/>
        <v>0</v>
      </c>
      <c r="S67" s="15">
        <f t="shared" si="14"/>
        <v>0</v>
      </c>
      <c r="T67" s="15">
        <f t="shared" si="14"/>
        <v>0</v>
      </c>
      <c r="U67" s="15">
        <f t="shared" si="14"/>
        <v>0</v>
      </c>
      <c r="V67" s="15">
        <f t="shared" si="14"/>
        <v>0</v>
      </c>
      <c r="W67" s="15">
        <f t="shared" si="14"/>
        <v>0</v>
      </c>
      <c r="X67" s="15">
        <f t="shared" si="14"/>
        <v>0</v>
      </c>
    </row>
    <row r="68" spans="1:24" ht="15.75" customHeight="1">
      <c r="A68" s="14">
        <v>210600000</v>
      </c>
      <c r="B68" s="17" t="s">
        <v>1201</v>
      </c>
      <c r="C68" s="15">
        <f t="shared" si="7"/>
        <v>0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</row>
    <row r="69" spans="1:24" ht="15.75" customHeight="1">
      <c r="A69" s="14">
        <v>210698000</v>
      </c>
      <c r="B69" s="17" t="s">
        <v>1204</v>
      </c>
      <c r="C69" s="15">
        <f t="shared" si="7"/>
        <v>0</v>
      </c>
      <c r="D69" s="15">
        <f t="shared" ref="D69:X69" si="15">SUM(D70:D75)</f>
        <v>0</v>
      </c>
      <c r="E69" s="15">
        <f t="shared" si="15"/>
        <v>0</v>
      </c>
      <c r="F69" s="15">
        <f t="shared" si="15"/>
        <v>0</v>
      </c>
      <c r="G69" s="15">
        <f t="shared" si="15"/>
        <v>0</v>
      </c>
      <c r="H69" s="15">
        <f t="shared" si="15"/>
        <v>0</v>
      </c>
      <c r="I69" s="15">
        <f t="shared" si="15"/>
        <v>0</v>
      </c>
      <c r="J69" s="15">
        <f t="shared" si="15"/>
        <v>0</v>
      </c>
      <c r="K69" s="15">
        <f t="shared" si="15"/>
        <v>0</v>
      </c>
      <c r="L69" s="15">
        <f t="shared" si="15"/>
        <v>0</v>
      </c>
      <c r="M69" s="15">
        <f t="shared" si="15"/>
        <v>0</v>
      </c>
      <c r="N69" s="15">
        <f t="shared" si="15"/>
        <v>0</v>
      </c>
      <c r="O69" s="15">
        <f t="shared" si="15"/>
        <v>0</v>
      </c>
      <c r="P69" s="15">
        <f t="shared" si="15"/>
        <v>0</v>
      </c>
      <c r="Q69" s="15">
        <f t="shared" si="15"/>
        <v>0</v>
      </c>
      <c r="R69" s="15">
        <f t="shared" si="15"/>
        <v>0</v>
      </c>
      <c r="S69" s="15">
        <f t="shared" si="15"/>
        <v>0</v>
      </c>
      <c r="T69" s="15">
        <f t="shared" si="15"/>
        <v>0</v>
      </c>
      <c r="U69" s="15">
        <f t="shared" si="15"/>
        <v>0</v>
      </c>
      <c r="V69" s="15">
        <f t="shared" si="15"/>
        <v>0</v>
      </c>
      <c r="W69" s="15">
        <f t="shared" si="15"/>
        <v>0</v>
      </c>
      <c r="X69" s="15">
        <f t="shared" si="15"/>
        <v>0</v>
      </c>
    </row>
    <row r="70" spans="1:24" ht="15.75" customHeight="1">
      <c r="A70" s="14">
        <v>210681000</v>
      </c>
      <c r="B70" s="17" t="s">
        <v>1253</v>
      </c>
      <c r="C70" s="15">
        <f t="shared" ref="C70:C101" si="16">SUM(D70:X70)</f>
        <v>0</v>
      </c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</row>
    <row r="71" spans="1:24" ht="15.75" customHeight="1">
      <c r="A71" s="14">
        <v>210682000</v>
      </c>
      <c r="B71" s="17" t="s">
        <v>1254</v>
      </c>
      <c r="C71" s="15">
        <f t="shared" si="16"/>
        <v>0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</row>
    <row r="72" spans="1:24" ht="15.75" customHeight="1">
      <c r="A72" s="14">
        <v>210624000</v>
      </c>
      <c r="B72" s="17" t="s">
        <v>1255</v>
      </c>
      <c r="C72" s="15">
        <f t="shared" si="16"/>
        <v>0</v>
      </c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</row>
    <row r="73" spans="1:24" ht="15.75" customHeight="1">
      <c r="A73" s="14">
        <v>210604000</v>
      </c>
      <c r="B73" s="17" t="s">
        <v>1256</v>
      </c>
      <c r="C73" s="15">
        <f t="shared" si="16"/>
        <v>0</v>
      </c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</row>
    <row r="74" spans="1:24" ht="15.75" customHeight="1">
      <c r="A74" s="14">
        <v>210603000</v>
      </c>
      <c r="B74" s="17" t="s">
        <v>1257</v>
      </c>
      <c r="C74" s="15">
        <f t="shared" si="16"/>
        <v>0</v>
      </c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</row>
    <row r="75" spans="1:24" ht="15.75" customHeight="1">
      <c r="A75" s="14">
        <v>210602000</v>
      </c>
      <c r="B75" s="17" t="s">
        <v>1258</v>
      </c>
      <c r="C75" s="15">
        <f t="shared" si="16"/>
        <v>0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</row>
    <row r="76" spans="1:24" ht="15.75" customHeight="1">
      <c r="A76" s="14">
        <v>210799000</v>
      </c>
      <c r="B76" s="17" t="s">
        <v>1259</v>
      </c>
      <c r="C76" s="15">
        <f t="shared" si="16"/>
        <v>0</v>
      </c>
      <c r="D76" s="15">
        <f t="shared" ref="D76:X76" si="17">SUM(D77:D78)</f>
        <v>0</v>
      </c>
      <c r="E76" s="15">
        <f t="shared" si="17"/>
        <v>0</v>
      </c>
      <c r="F76" s="15">
        <f t="shared" si="17"/>
        <v>0</v>
      </c>
      <c r="G76" s="15">
        <f t="shared" si="17"/>
        <v>0</v>
      </c>
      <c r="H76" s="15">
        <f t="shared" si="17"/>
        <v>0</v>
      </c>
      <c r="I76" s="15">
        <f t="shared" si="17"/>
        <v>0</v>
      </c>
      <c r="J76" s="15">
        <f t="shared" si="17"/>
        <v>0</v>
      </c>
      <c r="K76" s="15">
        <f t="shared" si="17"/>
        <v>0</v>
      </c>
      <c r="L76" s="15">
        <f t="shared" si="17"/>
        <v>0</v>
      </c>
      <c r="M76" s="15">
        <f t="shared" si="17"/>
        <v>0</v>
      </c>
      <c r="N76" s="15">
        <f t="shared" si="17"/>
        <v>0</v>
      </c>
      <c r="O76" s="15">
        <f t="shared" si="17"/>
        <v>0</v>
      </c>
      <c r="P76" s="15">
        <f t="shared" si="17"/>
        <v>0</v>
      </c>
      <c r="Q76" s="15">
        <f t="shared" si="17"/>
        <v>0</v>
      </c>
      <c r="R76" s="15">
        <f t="shared" si="17"/>
        <v>0</v>
      </c>
      <c r="S76" s="15">
        <f t="shared" si="17"/>
        <v>0</v>
      </c>
      <c r="T76" s="15">
        <f t="shared" si="17"/>
        <v>0</v>
      </c>
      <c r="U76" s="15">
        <f t="shared" si="17"/>
        <v>0</v>
      </c>
      <c r="V76" s="15">
        <f t="shared" si="17"/>
        <v>0</v>
      </c>
      <c r="W76" s="15">
        <f t="shared" si="17"/>
        <v>0</v>
      </c>
      <c r="X76" s="15">
        <f t="shared" si="17"/>
        <v>0</v>
      </c>
    </row>
    <row r="77" spans="1:24" ht="15.75" customHeight="1">
      <c r="A77" s="14">
        <v>210700000</v>
      </c>
      <c r="B77" s="17" t="s">
        <v>1201</v>
      </c>
      <c r="C77" s="15">
        <f t="shared" si="16"/>
        <v>0</v>
      </c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</row>
    <row r="78" spans="1:24" ht="15.75" customHeight="1">
      <c r="A78" s="14">
        <v>210798000</v>
      </c>
      <c r="B78" s="17" t="s">
        <v>1204</v>
      </c>
      <c r="C78" s="15">
        <f t="shared" si="16"/>
        <v>0</v>
      </c>
      <c r="D78" s="15">
        <f t="shared" ref="D78:X78" si="18">SUM(D79:D85)</f>
        <v>0</v>
      </c>
      <c r="E78" s="15">
        <f t="shared" si="18"/>
        <v>0</v>
      </c>
      <c r="F78" s="15">
        <f t="shared" si="18"/>
        <v>0</v>
      </c>
      <c r="G78" s="15">
        <f t="shared" si="18"/>
        <v>0</v>
      </c>
      <c r="H78" s="15">
        <f t="shared" si="18"/>
        <v>0</v>
      </c>
      <c r="I78" s="15">
        <f t="shared" si="18"/>
        <v>0</v>
      </c>
      <c r="J78" s="15">
        <f t="shared" si="18"/>
        <v>0</v>
      </c>
      <c r="K78" s="15">
        <f t="shared" si="18"/>
        <v>0</v>
      </c>
      <c r="L78" s="15">
        <f t="shared" si="18"/>
        <v>0</v>
      </c>
      <c r="M78" s="15">
        <f t="shared" si="18"/>
        <v>0</v>
      </c>
      <c r="N78" s="15">
        <f t="shared" si="18"/>
        <v>0</v>
      </c>
      <c r="O78" s="15">
        <f t="shared" si="18"/>
        <v>0</v>
      </c>
      <c r="P78" s="15">
        <f t="shared" si="18"/>
        <v>0</v>
      </c>
      <c r="Q78" s="15">
        <f t="shared" si="18"/>
        <v>0</v>
      </c>
      <c r="R78" s="15">
        <f t="shared" si="18"/>
        <v>0</v>
      </c>
      <c r="S78" s="15">
        <f t="shared" si="18"/>
        <v>0</v>
      </c>
      <c r="T78" s="15">
        <f t="shared" si="18"/>
        <v>0</v>
      </c>
      <c r="U78" s="15">
        <f t="shared" si="18"/>
        <v>0</v>
      </c>
      <c r="V78" s="15">
        <f t="shared" si="18"/>
        <v>0</v>
      </c>
      <c r="W78" s="15">
        <f t="shared" si="18"/>
        <v>0</v>
      </c>
      <c r="X78" s="15">
        <f t="shared" si="18"/>
        <v>0</v>
      </c>
    </row>
    <row r="79" spans="1:24" ht="15.75" customHeight="1">
      <c r="A79" s="14">
        <v>210781000</v>
      </c>
      <c r="B79" s="17" t="s">
        <v>1260</v>
      </c>
      <c r="C79" s="15">
        <f t="shared" si="16"/>
        <v>0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</row>
    <row r="80" spans="1:24" ht="15.75" customHeight="1">
      <c r="A80" s="14">
        <v>210727000</v>
      </c>
      <c r="B80" s="17" t="s">
        <v>1261</v>
      </c>
      <c r="C80" s="15">
        <f t="shared" si="16"/>
        <v>0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</row>
    <row r="81" spans="1:24" ht="15.75" customHeight="1">
      <c r="A81" s="14">
        <v>210782000</v>
      </c>
      <c r="B81" s="17" t="s">
        <v>1262</v>
      </c>
      <c r="C81" s="15">
        <f t="shared" si="16"/>
        <v>0</v>
      </c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</row>
    <row r="82" spans="1:24" ht="15.75" customHeight="1">
      <c r="A82" s="14">
        <v>210726000</v>
      </c>
      <c r="B82" s="17" t="s">
        <v>1263</v>
      </c>
      <c r="C82" s="15">
        <f t="shared" si="16"/>
        <v>0</v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</row>
    <row r="83" spans="1:24" ht="15.75" customHeight="1">
      <c r="A83" s="14">
        <v>210702000</v>
      </c>
      <c r="B83" s="17" t="s">
        <v>1264</v>
      </c>
      <c r="C83" s="15">
        <f t="shared" si="16"/>
        <v>0</v>
      </c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</row>
    <row r="84" spans="1:24" ht="15.75" customHeight="1">
      <c r="A84" s="14">
        <v>210703000</v>
      </c>
      <c r="B84" s="17" t="s">
        <v>1265</v>
      </c>
      <c r="C84" s="15">
        <f t="shared" si="16"/>
        <v>0</v>
      </c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</row>
    <row r="85" spans="1:24" ht="15.75" customHeight="1">
      <c r="A85" s="14">
        <v>210711000</v>
      </c>
      <c r="B85" s="17" t="s">
        <v>1266</v>
      </c>
      <c r="C85" s="15">
        <f t="shared" si="16"/>
        <v>0</v>
      </c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</row>
    <row r="86" spans="1:24" ht="15.75" customHeight="1">
      <c r="A86" s="14">
        <v>210899000</v>
      </c>
      <c r="B86" s="17" t="s">
        <v>1267</v>
      </c>
      <c r="C86" s="15">
        <f t="shared" si="16"/>
        <v>0</v>
      </c>
      <c r="D86" s="15">
        <f t="shared" ref="D86:X86" si="19">SUM(D87:D88)</f>
        <v>0</v>
      </c>
      <c r="E86" s="15">
        <f t="shared" si="19"/>
        <v>0</v>
      </c>
      <c r="F86" s="15">
        <f t="shared" si="19"/>
        <v>0</v>
      </c>
      <c r="G86" s="15">
        <f t="shared" si="19"/>
        <v>0</v>
      </c>
      <c r="H86" s="15">
        <f t="shared" si="19"/>
        <v>0</v>
      </c>
      <c r="I86" s="15">
        <f t="shared" si="19"/>
        <v>0</v>
      </c>
      <c r="J86" s="15">
        <f t="shared" si="19"/>
        <v>0</v>
      </c>
      <c r="K86" s="15">
        <f t="shared" si="19"/>
        <v>0</v>
      </c>
      <c r="L86" s="15">
        <f t="shared" si="19"/>
        <v>0</v>
      </c>
      <c r="M86" s="15">
        <f t="shared" si="19"/>
        <v>0</v>
      </c>
      <c r="N86" s="15">
        <f t="shared" si="19"/>
        <v>0</v>
      </c>
      <c r="O86" s="15">
        <f t="shared" si="19"/>
        <v>0</v>
      </c>
      <c r="P86" s="15">
        <f t="shared" si="19"/>
        <v>0</v>
      </c>
      <c r="Q86" s="15">
        <f t="shared" si="19"/>
        <v>0</v>
      </c>
      <c r="R86" s="15">
        <f t="shared" si="19"/>
        <v>0</v>
      </c>
      <c r="S86" s="15">
        <f t="shared" si="19"/>
        <v>0</v>
      </c>
      <c r="T86" s="15">
        <f t="shared" si="19"/>
        <v>0</v>
      </c>
      <c r="U86" s="15">
        <f t="shared" si="19"/>
        <v>0</v>
      </c>
      <c r="V86" s="15">
        <f t="shared" si="19"/>
        <v>0</v>
      </c>
      <c r="W86" s="15">
        <f t="shared" si="19"/>
        <v>0</v>
      </c>
      <c r="X86" s="15">
        <f t="shared" si="19"/>
        <v>0</v>
      </c>
    </row>
    <row r="87" spans="1:24" ht="15.75" customHeight="1">
      <c r="A87" s="14">
        <v>210800000</v>
      </c>
      <c r="B87" s="17" t="s">
        <v>1201</v>
      </c>
      <c r="C87" s="15">
        <f t="shared" si="16"/>
        <v>0</v>
      </c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</row>
    <row r="88" spans="1:24" ht="15.75" customHeight="1">
      <c r="A88" s="14">
        <v>210898000</v>
      </c>
      <c r="B88" s="17" t="s">
        <v>1204</v>
      </c>
      <c r="C88" s="15">
        <f t="shared" si="16"/>
        <v>0</v>
      </c>
      <c r="D88" s="15">
        <f t="shared" ref="D88:X88" si="20">SUM(D89:D94)</f>
        <v>0</v>
      </c>
      <c r="E88" s="15">
        <f t="shared" si="20"/>
        <v>0</v>
      </c>
      <c r="F88" s="15">
        <f t="shared" si="20"/>
        <v>0</v>
      </c>
      <c r="G88" s="15">
        <f t="shared" si="20"/>
        <v>0</v>
      </c>
      <c r="H88" s="15">
        <f t="shared" si="20"/>
        <v>0</v>
      </c>
      <c r="I88" s="15">
        <f t="shared" si="20"/>
        <v>0</v>
      </c>
      <c r="J88" s="15">
        <f t="shared" si="20"/>
        <v>0</v>
      </c>
      <c r="K88" s="15">
        <f t="shared" si="20"/>
        <v>0</v>
      </c>
      <c r="L88" s="15">
        <f t="shared" si="20"/>
        <v>0</v>
      </c>
      <c r="M88" s="15">
        <f t="shared" si="20"/>
        <v>0</v>
      </c>
      <c r="N88" s="15">
        <f t="shared" si="20"/>
        <v>0</v>
      </c>
      <c r="O88" s="15">
        <f t="shared" si="20"/>
        <v>0</v>
      </c>
      <c r="P88" s="15">
        <f t="shared" si="20"/>
        <v>0</v>
      </c>
      <c r="Q88" s="15">
        <f t="shared" si="20"/>
        <v>0</v>
      </c>
      <c r="R88" s="15">
        <f t="shared" si="20"/>
        <v>0</v>
      </c>
      <c r="S88" s="15">
        <f t="shared" si="20"/>
        <v>0</v>
      </c>
      <c r="T88" s="15">
        <f t="shared" si="20"/>
        <v>0</v>
      </c>
      <c r="U88" s="15">
        <f t="shared" si="20"/>
        <v>0</v>
      </c>
      <c r="V88" s="15">
        <f t="shared" si="20"/>
        <v>0</v>
      </c>
      <c r="W88" s="15">
        <f t="shared" si="20"/>
        <v>0</v>
      </c>
      <c r="X88" s="15">
        <f t="shared" si="20"/>
        <v>0</v>
      </c>
    </row>
    <row r="89" spans="1:24" ht="15.75" customHeight="1">
      <c r="A89" s="14">
        <v>210881000</v>
      </c>
      <c r="B89" s="17" t="s">
        <v>1268</v>
      </c>
      <c r="C89" s="15">
        <f t="shared" si="16"/>
        <v>0</v>
      </c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1:24" ht="15.75" customHeight="1">
      <c r="A90" s="14">
        <v>210882000</v>
      </c>
      <c r="B90" s="17" t="s">
        <v>1269</v>
      </c>
      <c r="C90" s="15">
        <f t="shared" si="16"/>
        <v>0</v>
      </c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spans="1:24" ht="15.75" customHeight="1">
      <c r="A91" s="14">
        <v>210811000</v>
      </c>
      <c r="B91" s="17" t="s">
        <v>1270</v>
      </c>
      <c r="C91" s="15">
        <f t="shared" si="16"/>
        <v>0</v>
      </c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spans="1:24" ht="15.75" customHeight="1">
      <c r="A92" s="14">
        <v>210804000</v>
      </c>
      <c r="B92" s="17" t="s">
        <v>1271</v>
      </c>
      <c r="C92" s="15">
        <f t="shared" si="16"/>
        <v>0</v>
      </c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1:24" ht="15.75" customHeight="1">
      <c r="A93" s="14">
        <v>210802000</v>
      </c>
      <c r="B93" s="17" t="s">
        <v>1272</v>
      </c>
      <c r="C93" s="15">
        <f t="shared" si="16"/>
        <v>0</v>
      </c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spans="1:24" ht="15.75" customHeight="1">
      <c r="A94" s="14">
        <v>210803000</v>
      </c>
      <c r="B94" s="17" t="s">
        <v>1273</v>
      </c>
      <c r="C94" s="15">
        <f t="shared" si="16"/>
        <v>0</v>
      </c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spans="1:24" ht="15.75" customHeight="1">
      <c r="A95" s="14">
        <v>210924999</v>
      </c>
      <c r="B95" s="17" t="s">
        <v>1274</v>
      </c>
      <c r="C95" s="15">
        <f t="shared" si="16"/>
        <v>0</v>
      </c>
      <c r="D95" s="15">
        <f t="shared" ref="D95:X95" si="21">SUM(D96:D97)</f>
        <v>0</v>
      </c>
      <c r="E95" s="15">
        <f t="shared" si="21"/>
        <v>0</v>
      </c>
      <c r="F95" s="15">
        <f t="shared" si="21"/>
        <v>0</v>
      </c>
      <c r="G95" s="15">
        <f t="shared" si="21"/>
        <v>0</v>
      </c>
      <c r="H95" s="15">
        <f t="shared" si="21"/>
        <v>0</v>
      </c>
      <c r="I95" s="15">
        <f t="shared" si="21"/>
        <v>0</v>
      </c>
      <c r="J95" s="15">
        <f t="shared" si="21"/>
        <v>0</v>
      </c>
      <c r="K95" s="15">
        <f t="shared" si="21"/>
        <v>0</v>
      </c>
      <c r="L95" s="15">
        <f t="shared" si="21"/>
        <v>0</v>
      </c>
      <c r="M95" s="15">
        <f t="shared" si="21"/>
        <v>0</v>
      </c>
      <c r="N95" s="15">
        <f t="shared" si="21"/>
        <v>0</v>
      </c>
      <c r="O95" s="15">
        <f t="shared" si="21"/>
        <v>0</v>
      </c>
      <c r="P95" s="15">
        <f t="shared" si="21"/>
        <v>0</v>
      </c>
      <c r="Q95" s="15">
        <f t="shared" si="21"/>
        <v>0</v>
      </c>
      <c r="R95" s="15">
        <f t="shared" si="21"/>
        <v>0</v>
      </c>
      <c r="S95" s="15">
        <f t="shared" si="21"/>
        <v>0</v>
      </c>
      <c r="T95" s="15">
        <f t="shared" si="21"/>
        <v>0</v>
      </c>
      <c r="U95" s="15">
        <f t="shared" si="21"/>
        <v>0</v>
      </c>
      <c r="V95" s="15">
        <f t="shared" si="21"/>
        <v>0</v>
      </c>
      <c r="W95" s="15">
        <f t="shared" si="21"/>
        <v>0</v>
      </c>
      <c r="X95" s="15">
        <f t="shared" si="21"/>
        <v>0</v>
      </c>
    </row>
    <row r="96" spans="1:24" ht="15.75" customHeight="1">
      <c r="A96" s="14">
        <v>210900000</v>
      </c>
      <c r="B96" s="17" t="s">
        <v>1201</v>
      </c>
      <c r="C96" s="15">
        <f t="shared" si="16"/>
        <v>0</v>
      </c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spans="1:24" ht="15.75" customHeight="1">
      <c r="A97" s="14">
        <v>210998000</v>
      </c>
      <c r="B97" s="17" t="s">
        <v>1204</v>
      </c>
      <c r="C97" s="15">
        <f t="shared" si="16"/>
        <v>0</v>
      </c>
      <c r="D97" s="15">
        <f t="shared" ref="D97:X97" si="22">SUM(D98:D104)</f>
        <v>0</v>
      </c>
      <c r="E97" s="15">
        <f t="shared" si="22"/>
        <v>0</v>
      </c>
      <c r="F97" s="15">
        <f t="shared" si="22"/>
        <v>0</v>
      </c>
      <c r="G97" s="15">
        <f t="shared" si="22"/>
        <v>0</v>
      </c>
      <c r="H97" s="15">
        <f t="shared" si="22"/>
        <v>0</v>
      </c>
      <c r="I97" s="15">
        <f t="shared" si="22"/>
        <v>0</v>
      </c>
      <c r="J97" s="15">
        <f t="shared" si="22"/>
        <v>0</v>
      </c>
      <c r="K97" s="15">
        <f t="shared" si="22"/>
        <v>0</v>
      </c>
      <c r="L97" s="15">
        <f t="shared" si="22"/>
        <v>0</v>
      </c>
      <c r="M97" s="15">
        <f t="shared" si="22"/>
        <v>0</v>
      </c>
      <c r="N97" s="15">
        <f t="shared" si="22"/>
        <v>0</v>
      </c>
      <c r="O97" s="15">
        <f t="shared" si="22"/>
        <v>0</v>
      </c>
      <c r="P97" s="15">
        <f t="shared" si="22"/>
        <v>0</v>
      </c>
      <c r="Q97" s="15">
        <f t="shared" si="22"/>
        <v>0</v>
      </c>
      <c r="R97" s="15">
        <f t="shared" si="22"/>
        <v>0</v>
      </c>
      <c r="S97" s="15">
        <f t="shared" si="22"/>
        <v>0</v>
      </c>
      <c r="T97" s="15">
        <f t="shared" si="22"/>
        <v>0</v>
      </c>
      <c r="U97" s="15">
        <f t="shared" si="22"/>
        <v>0</v>
      </c>
      <c r="V97" s="15">
        <f t="shared" si="22"/>
        <v>0</v>
      </c>
      <c r="W97" s="15">
        <f t="shared" si="22"/>
        <v>0</v>
      </c>
      <c r="X97" s="15">
        <f t="shared" si="22"/>
        <v>0</v>
      </c>
    </row>
    <row r="98" spans="1:24" ht="15.75" customHeight="1">
      <c r="A98" s="14">
        <v>210921000</v>
      </c>
      <c r="B98" s="17" t="s">
        <v>1275</v>
      </c>
      <c r="C98" s="15">
        <f t="shared" si="16"/>
        <v>0</v>
      </c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spans="1:24" ht="15.75" customHeight="1">
      <c r="A99" s="14">
        <v>210922000</v>
      </c>
      <c r="B99" s="17" t="s">
        <v>1276</v>
      </c>
      <c r="C99" s="15">
        <f t="shared" si="16"/>
        <v>0</v>
      </c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spans="1:24" ht="15.75" customHeight="1">
      <c r="A100" s="14">
        <v>210902000</v>
      </c>
      <c r="B100" s="17" t="s">
        <v>1277</v>
      </c>
      <c r="C100" s="15">
        <f t="shared" si="16"/>
        <v>0</v>
      </c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  <row r="101" spans="1:24" ht="15.75" customHeight="1">
      <c r="A101" s="14">
        <v>210911000</v>
      </c>
      <c r="B101" s="17" t="s">
        <v>1278</v>
      </c>
      <c r="C101" s="15">
        <f t="shared" si="16"/>
        <v>0</v>
      </c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</row>
    <row r="102" spans="1:24" ht="15.75" customHeight="1">
      <c r="A102" s="14">
        <v>210904000</v>
      </c>
      <c r="B102" s="17" t="s">
        <v>1279</v>
      </c>
      <c r="C102" s="15">
        <f t="shared" ref="C102:C133" si="23">SUM(D102:X102)</f>
        <v>0</v>
      </c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</row>
    <row r="103" spans="1:24" ht="15.75" customHeight="1">
      <c r="A103" s="14">
        <v>210903000</v>
      </c>
      <c r="B103" s="17" t="s">
        <v>1280</v>
      </c>
      <c r="C103" s="15">
        <f t="shared" si="23"/>
        <v>0</v>
      </c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</row>
    <row r="104" spans="1:24" ht="15.75" customHeight="1">
      <c r="A104" s="14">
        <v>210905000</v>
      </c>
      <c r="B104" s="17" t="s">
        <v>1281</v>
      </c>
      <c r="C104" s="15">
        <f t="shared" si="23"/>
        <v>0</v>
      </c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</row>
    <row r="105" spans="1:24" ht="15.75" customHeight="1">
      <c r="A105" s="14">
        <v>211099000</v>
      </c>
      <c r="B105" s="17" t="s">
        <v>1282</v>
      </c>
      <c r="C105" s="15">
        <f t="shared" si="23"/>
        <v>0</v>
      </c>
      <c r="D105" s="15">
        <f t="shared" ref="D105:X105" si="24">SUM(D106:D107)</f>
        <v>0</v>
      </c>
      <c r="E105" s="15">
        <f t="shared" si="24"/>
        <v>0</v>
      </c>
      <c r="F105" s="15">
        <f t="shared" si="24"/>
        <v>0</v>
      </c>
      <c r="G105" s="15">
        <f t="shared" si="24"/>
        <v>0</v>
      </c>
      <c r="H105" s="15">
        <f t="shared" si="24"/>
        <v>0</v>
      </c>
      <c r="I105" s="15">
        <f t="shared" si="24"/>
        <v>0</v>
      </c>
      <c r="J105" s="15">
        <f t="shared" si="24"/>
        <v>0</v>
      </c>
      <c r="K105" s="15">
        <f t="shared" si="24"/>
        <v>0</v>
      </c>
      <c r="L105" s="15">
        <f t="shared" si="24"/>
        <v>0</v>
      </c>
      <c r="M105" s="15">
        <f t="shared" si="24"/>
        <v>0</v>
      </c>
      <c r="N105" s="15">
        <f t="shared" si="24"/>
        <v>0</v>
      </c>
      <c r="O105" s="15">
        <f t="shared" si="24"/>
        <v>0</v>
      </c>
      <c r="P105" s="15">
        <f t="shared" si="24"/>
        <v>0</v>
      </c>
      <c r="Q105" s="15">
        <f t="shared" si="24"/>
        <v>0</v>
      </c>
      <c r="R105" s="15">
        <f t="shared" si="24"/>
        <v>0</v>
      </c>
      <c r="S105" s="15">
        <f t="shared" si="24"/>
        <v>0</v>
      </c>
      <c r="T105" s="15">
        <f t="shared" si="24"/>
        <v>0</v>
      </c>
      <c r="U105" s="15">
        <f t="shared" si="24"/>
        <v>0</v>
      </c>
      <c r="V105" s="15">
        <f t="shared" si="24"/>
        <v>0</v>
      </c>
      <c r="W105" s="15">
        <f t="shared" si="24"/>
        <v>0</v>
      </c>
      <c r="X105" s="15">
        <f t="shared" si="24"/>
        <v>0</v>
      </c>
    </row>
    <row r="106" spans="1:24" ht="15.75" customHeight="1">
      <c r="A106" s="14">
        <v>211000000</v>
      </c>
      <c r="B106" s="17" t="s">
        <v>1201</v>
      </c>
      <c r="C106" s="15">
        <f t="shared" si="23"/>
        <v>0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</row>
    <row r="107" spans="1:24" ht="15.75" customHeight="1">
      <c r="A107" s="14">
        <v>211098000</v>
      </c>
      <c r="B107" s="17" t="s">
        <v>1204</v>
      </c>
      <c r="C107" s="15">
        <f t="shared" si="23"/>
        <v>0</v>
      </c>
      <c r="D107" s="15">
        <f t="shared" ref="D107:X107" si="25">SUM(D108:D114)</f>
        <v>0</v>
      </c>
      <c r="E107" s="15">
        <f t="shared" si="25"/>
        <v>0</v>
      </c>
      <c r="F107" s="15">
        <f t="shared" si="25"/>
        <v>0</v>
      </c>
      <c r="G107" s="15">
        <f t="shared" si="25"/>
        <v>0</v>
      </c>
      <c r="H107" s="15">
        <f t="shared" si="25"/>
        <v>0</v>
      </c>
      <c r="I107" s="15">
        <f t="shared" si="25"/>
        <v>0</v>
      </c>
      <c r="J107" s="15">
        <f t="shared" si="25"/>
        <v>0</v>
      </c>
      <c r="K107" s="15">
        <f t="shared" si="25"/>
        <v>0</v>
      </c>
      <c r="L107" s="15">
        <f t="shared" si="25"/>
        <v>0</v>
      </c>
      <c r="M107" s="15">
        <f t="shared" si="25"/>
        <v>0</v>
      </c>
      <c r="N107" s="15">
        <f t="shared" si="25"/>
        <v>0</v>
      </c>
      <c r="O107" s="15">
        <f t="shared" si="25"/>
        <v>0</v>
      </c>
      <c r="P107" s="15">
        <f t="shared" si="25"/>
        <v>0</v>
      </c>
      <c r="Q107" s="15">
        <f t="shared" si="25"/>
        <v>0</v>
      </c>
      <c r="R107" s="15">
        <f t="shared" si="25"/>
        <v>0</v>
      </c>
      <c r="S107" s="15">
        <f t="shared" si="25"/>
        <v>0</v>
      </c>
      <c r="T107" s="15">
        <f t="shared" si="25"/>
        <v>0</v>
      </c>
      <c r="U107" s="15">
        <f t="shared" si="25"/>
        <v>0</v>
      </c>
      <c r="V107" s="15">
        <f t="shared" si="25"/>
        <v>0</v>
      </c>
      <c r="W107" s="15">
        <f t="shared" si="25"/>
        <v>0</v>
      </c>
      <c r="X107" s="15">
        <f t="shared" si="25"/>
        <v>0</v>
      </c>
    </row>
    <row r="108" spans="1:24" ht="15.75" customHeight="1">
      <c r="A108" s="14">
        <v>211021000</v>
      </c>
      <c r="B108" s="17" t="s">
        <v>1283</v>
      </c>
      <c r="C108" s="15">
        <f t="shared" si="23"/>
        <v>0</v>
      </c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</row>
    <row r="109" spans="1:24" ht="15.75" customHeight="1">
      <c r="A109" s="14">
        <v>211081000</v>
      </c>
      <c r="B109" s="17" t="s">
        <v>1284</v>
      </c>
      <c r="C109" s="15">
        <f t="shared" si="23"/>
        <v>0</v>
      </c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</row>
    <row r="110" spans="1:24" ht="15.75" customHeight="1">
      <c r="A110" s="14">
        <v>211011000</v>
      </c>
      <c r="B110" s="17" t="s">
        <v>1285</v>
      </c>
      <c r="C110" s="15">
        <f t="shared" si="23"/>
        <v>0</v>
      </c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</row>
    <row r="111" spans="1:24" ht="15.75" customHeight="1">
      <c r="A111" s="14">
        <v>211005000</v>
      </c>
      <c r="B111" s="17" t="s">
        <v>1286</v>
      </c>
      <c r="C111" s="15">
        <f t="shared" si="23"/>
        <v>0</v>
      </c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</row>
    <row r="112" spans="1:24" ht="15.75" customHeight="1">
      <c r="A112" s="14">
        <v>211002000</v>
      </c>
      <c r="B112" s="17" t="s">
        <v>1287</v>
      </c>
      <c r="C112" s="15">
        <f t="shared" si="23"/>
        <v>0</v>
      </c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</row>
    <row r="113" spans="1:24" ht="15.75" customHeight="1">
      <c r="A113" s="14">
        <v>211003000</v>
      </c>
      <c r="B113" s="17" t="s">
        <v>1288</v>
      </c>
      <c r="C113" s="15">
        <f t="shared" si="23"/>
        <v>0</v>
      </c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</row>
    <row r="114" spans="1:24" ht="15.75" customHeight="1">
      <c r="A114" s="14">
        <v>211004000</v>
      </c>
      <c r="B114" s="17" t="s">
        <v>1289</v>
      </c>
      <c r="C114" s="15">
        <f t="shared" si="23"/>
        <v>0</v>
      </c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</row>
    <row r="115" spans="1:24" ht="15.75" customHeight="1">
      <c r="A115" s="14">
        <v>211299000</v>
      </c>
      <c r="B115" s="17" t="s">
        <v>1290</v>
      </c>
      <c r="C115" s="15">
        <f t="shared" si="23"/>
        <v>0</v>
      </c>
      <c r="D115" s="15">
        <f t="shared" ref="D115:X115" si="26">SUM(D116:D117)</f>
        <v>0</v>
      </c>
      <c r="E115" s="15">
        <f t="shared" si="26"/>
        <v>0</v>
      </c>
      <c r="F115" s="15">
        <f t="shared" si="26"/>
        <v>0</v>
      </c>
      <c r="G115" s="15">
        <f t="shared" si="26"/>
        <v>0</v>
      </c>
      <c r="H115" s="15">
        <f t="shared" si="26"/>
        <v>0</v>
      </c>
      <c r="I115" s="15">
        <f t="shared" si="26"/>
        <v>0</v>
      </c>
      <c r="J115" s="15">
        <f t="shared" si="26"/>
        <v>0</v>
      </c>
      <c r="K115" s="15">
        <f t="shared" si="26"/>
        <v>0</v>
      </c>
      <c r="L115" s="15">
        <f t="shared" si="26"/>
        <v>0</v>
      </c>
      <c r="M115" s="15">
        <f t="shared" si="26"/>
        <v>0</v>
      </c>
      <c r="N115" s="15">
        <f t="shared" si="26"/>
        <v>0</v>
      </c>
      <c r="O115" s="15">
        <f t="shared" si="26"/>
        <v>0</v>
      </c>
      <c r="P115" s="15">
        <f t="shared" si="26"/>
        <v>0</v>
      </c>
      <c r="Q115" s="15">
        <f t="shared" si="26"/>
        <v>0</v>
      </c>
      <c r="R115" s="15">
        <f t="shared" si="26"/>
        <v>0</v>
      </c>
      <c r="S115" s="15">
        <f t="shared" si="26"/>
        <v>0</v>
      </c>
      <c r="T115" s="15">
        <f t="shared" si="26"/>
        <v>0</v>
      </c>
      <c r="U115" s="15">
        <f t="shared" si="26"/>
        <v>0</v>
      </c>
      <c r="V115" s="15">
        <f t="shared" si="26"/>
        <v>0</v>
      </c>
      <c r="W115" s="15">
        <f t="shared" si="26"/>
        <v>0</v>
      </c>
      <c r="X115" s="15">
        <f t="shared" si="26"/>
        <v>0</v>
      </c>
    </row>
    <row r="116" spans="1:24" ht="15.75" customHeight="1">
      <c r="A116" s="14">
        <v>211200000</v>
      </c>
      <c r="B116" s="17" t="s">
        <v>1201</v>
      </c>
      <c r="C116" s="15">
        <f t="shared" si="23"/>
        <v>0</v>
      </c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</row>
    <row r="117" spans="1:24" ht="15.75" customHeight="1">
      <c r="A117" s="14">
        <v>211298000</v>
      </c>
      <c r="B117" s="17" t="s">
        <v>1204</v>
      </c>
      <c r="C117" s="15">
        <f t="shared" si="23"/>
        <v>0</v>
      </c>
      <c r="D117" s="15">
        <f t="shared" ref="D117:X117" si="27">SUM(D118:D124)</f>
        <v>0</v>
      </c>
      <c r="E117" s="15">
        <f t="shared" si="27"/>
        <v>0</v>
      </c>
      <c r="F117" s="15">
        <f t="shared" si="27"/>
        <v>0</v>
      </c>
      <c r="G117" s="15">
        <f t="shared" si="27"/>
        <v>0</v>
      </c>
      <c r="H117" s="15">
        <f t="shared" si="27"/>
        <v>0</v>
      </c>
      <c r="I117" s="15">
        <f t="shared" si="27"/>
        <v>0</v>
      </c>
      <c r="J117" s="15">
        <f t="shared" si="27"/>
        <v>0</v>
      </c>
      <c r="K117" s="15">
        <f t="shared" si="27"/>
        <v>0</v>
      </c>
      <c r="L117" s="15">
        <f t="shared" si="27"/>
        <v>0</v>
      </c>
      <c r="M117" s="15">
        <f t="shared" si="27"/>
        <v>0</v>
      </c>
      <c r="N117" s="15">
        <f t="shared" si="27"/>
        <v>0</v>
      </c>
      <c r="O117" s="15">
        <f t="shared" si="27"/>
        <v>0</v>
      </c>
      <c r="P117" s="15">
        <f t="shared" si="27"/>
        <v>0</v>
      </c>
      <c r="Q117" s="15">
        <f t="shared" si="27"/>
        <v>0</v>
      </c>
      <c r="R117" s="15">
        <f t="shared" si="27"/>
        <v>0</v>
      </c>
      <c r="S117" s="15">
        <f t="shared" si="27"/>
        <v>0</v>
      </c>
      <c r="T117" s="15">
        <f t="shared" si="27"/>
        <v>0</v>
      </c>
      <c r="U117" s="15">
        <f t="shared" si="27"/>
        <v>0</v>
      </c>
      <c r="V117" s="15">
        <f t="shared" si="27"/>
        <v>0</v>
      </c>
      <c r="W117" s="15">
        <f t="shared" si="27"/>
        <v>0</v>
      </c>
      <c r="X117" s="15">
        <f t="shared" si="27"/>
        <v>0</v>
      </c>
    </row>
    <row r="118" spans="1:24" ht="15.75" customHeight="1">
      <c r="A118" s="14">
        <v>211221000</v>
      </c>
      <c r="B118" s="17" t="s">
        <v>1291</v>
      </c>
      <c r="C118" s="15">
        <f t="shared" si="23"/>
        <v>0</v>
      </c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</row>
    <row r="119" spans="1:24" ht="15.75" customHeight="1">
      <c r="A119" s="14">
        <v>211282000</v>
      </c>
      <c r="B119" s="17" t="s">
        <v>1292</v>
      </c>
      <c r="C119" s="15">
        <f t="shared" si="23"/>
        <v>0</v>
      </c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</row>
    <row r="120" spans="1:24" ht="15.75" customHeight="1">
      <c r="A120" s="14">
        <v>211224000</v>
      </c>
      <c r="B120" s="17" t="s">
        <v>1293</v>
      </c>
      <c r="C120" s="15">
        <f t="shared" si="23"/>
        <v>0</v>
      </c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</row>
    <row r="121" spans="1:24" ht="15.75" customHeight="1">
      <c r="A121" s="14">
        <v>211223000</v>
      </c>
      <c r="B121" s="17" t="s">
        <v>1294</v>
      </c>
      <c r="C121" s="15">
        <f t="shared" si="23"/>
        <v>0</v>
      </c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</row>
    <row r="122" spans="1:24" ht="15.75" customHeight="1">
      <c r="A122" s="14">
        <v>211281000</v>
      </c>
      <c r="B122" s="17" t="s">
        <v>1295</v>
      </c>
      <c r="C122" s="15">
        <f t="shared" si="23"/>
        <v>0</v>
      </c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</row>
    <row r="123" spans="1:24" ht="15.75" customHeight="1">
      <c r="A123" s="14">
        <v>211202000</v>
      </c>
      <c r="B123" s="17" t="s">
        <v>1296</v>
      </c>
      <c r="C123" s="15">
        <f t="shared" si="23"/>
        <v>0</v>
      </c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</row>
    <row r="124" spans="1:24" ht="15.75" customHeight="1">
      <c r="A124" s="14">
        <v>211204000</v>
      </c>
      <c r="B124" s="17" t="s">
        <v>1297</v>
      </c>
      <c r="C124" s="15">
        <f t="shared" si="23"/>
        <v>0</v>
      </c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</row>
    <row r="125" spans="1:24" ht="15.75" customHeight="1">
      <c r="A125" s="14">
        <v>211399000</v>
      </c>
      <c r="B125" s="17" t="s">
        <v>1298</v>
      </c>
      <c r="C125" s="15">
        <f t="shared" si="23"/>
        <v>0</v>
      </c>
      <c r="D125" s="15">
        <f t="shared" ref="D125:X125" si="28">SUM(D126:D127)</f>
        <v>0</v>
      </c>
      <c r="E125" s="15">
        <f t="shared" si="28"/>
        <v>0</v>
      </c>
      <c r="F125" s="15">
        <f t="shared" si="28"/>
        <v>0</v>
      </c>
      <c r="G125" s="15">
        <f t="shared" si="28"/>
        <v>0</v>
      </c>
      <c r="H125" s="15">
        <f t="shared" si="28"/>
        <v>0</v>
      </c>
      <c r="I125" s="15">
        <f t="shared" si="28"/>
        <v>0</v>
      </c>
      <c r="J125" s="15">
        <f t="shared" si="28"/>
        <v>0</v>
      </c>
      <c r="K125" s="15">
        <f t="shared" si="28"/>
        <v>0</v>
      </c>
      <c r="L125" s="15">
        <f t="shared" si="28"/>
        <v>0</v>
      </c>
      <c r="M125" s="15">
        <f t="shared" si="28"/>
        <v>0</v>
      </c>
      <c r="N125" s="15">
        <f t="shared" si="28"/>
        <v>0</v>
      </c>
      <c r="O125" s="15">
        <f t="shared" si="28"/>
        <v>0</v>
      </c>
      <c r="P125" s="15">
        <f t="shared" si="28"/>
        <v>0</v>
      </c>
      <c r="Q125" s="15">
        <f t="shared" si="28"/>
        <v>0</v>
      </c>
      <c r="R125" s="15">
        <f t="shared" si="28"/>
        <v>0</v>
      </c>
      <c r="S125" s="15">
        <f t="shared" si="28"/>
        <v>0</v>
      </c>
      <c r="T125" s="15">
        <f t="shared" si="28"/>
        <v>0</v>
      </c>
      <c r="U125" s="15">
        <f t="shared" si="28"/>
        <v>0</v>
      </c>
      <c r="V125" s="15">
        <f t="shared" si="28"/>
        <v>0</v>
      </c>
      <c r="W125" s="15">
        <f t="shared" si="28"/>
        <v>0</v>
      </c>
      <c r="X125" s="15">
        <f t="shared" si="28"/>
        <v>0</v>
      </c>
    </row>
    <row r="126" spans="1:24" ht="15.75" customHeight="1">
      <c r="A126" s="14">
        <v>211300000</v>
      </c>
      <c r="B126" s="17" t="s">
        <v>1201</v>
      </c>
      <c r="C126" s="15">
        <f t="shared" si="23"/>
        <v>0</v>
      </c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</row>
    <row r="127" spans="1:24" ht="15.75" customHeight="1">
      <c r="A127" s="14">
        <v>211398000</v>
      </c>
      <c r="B127" s="17" t="s">
        <v>1204</v>
      </c>
      <c r="C127" s="15">
        <f t="shared" si="23"/>
        <v>0</v>
      </c>
      <c r="D127" s="15">
        <f t="shared" ref="D127:X127" si="29">SUM(D128:D134)</f>
        <v>0</v>
      </c>
      <c r="E127" s="15">
        <f t="shared" si="29"/>
        <v>0</v>
      </c>
      <c r="F127" s="15">
        <f t="shared" si="29"/>
        <v>0</v>
      </c>
      <c r="G127" s="15">
        <f t="shared" si="29"/>
        <v>0</v>
      </c>
      <c r="H127" s="15">
        <f t="shared" si="29"/>
        <v>0</v>
      </c>
      <c r="I127" s="15">
        <f t="shared" si="29"/>
        <v>0</v>
      </c>
      <c r="J127" s="15">
        <f t="shared" si="29"/>
        <v>0</v>
      </c>
      <c r="K127" s="15">
        <f t="shared" si="29"/>
        <v>0</v>
      </c>
      <c r="L127" s="15">
        <f t="shared" si="29"/>
        <v>0</v>
      </c>
      <c r="M127" s="15">
        <f t="shared" si="29"/>
        <v>0</v>
      </c>
      <c r="N127" s="15">
        <f t="shared" si="29"/>
        <v>0</v>
      </c>
      <c r="O127" s="15">
        <f t="shared" si="29"/>
        <v>0</v>
      </c>
      <c r="P127" s="15">
        <f t="shared" si="29"/>
        <v>0</v>
      </c>
      <c r="Q127" s="15">
        <f t="shared" si="29"/>
        <v>0</v>
      </c>
      <c r="R127" s="15">
        <f t="shared" si="29"/>
        <v>0</v>
      </c>
      <c r="S127" s="15">
        <f t="shared" si="29"/>
        <v>0</v>
      </c>
      <c r="T127" s="15">
        <f t="shared" si="29"/>
        <v>0</v>
      </c>
      <c r="U127" s="15">
        <f t="shared" si="29"/>
        <v>0</v>
      </c>
      <c r="V127" s="15">
        <f t="shared" si="29"/>
        <v>0</v>
      </c>
      <c r="W127" s="15">
        <f t="shared" si="29"/>
        <v>0</v>
      </c>
      <c r="X127" s="15">
        <f t="shared" si="29"/>
        <v>0</v>
      </c>
    </row>
    <row r="128" spans="1:24" ht="15.75" customHeight="1">
      <c r="A128" s="14">
        <v>211381000</v>
      </c>
      <c r="B128" s="17" t="s">
        <v>1299</v>
      </c>
      <c r="C128" s="15">
        <f t="shared" si="23"/>
        <v>0</v>
      </c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</row>
    <row r="129" spans="1:24" ht="15.75" customHeight="1">
      <c r="A129" s="14">
        <v>211321000</v>
      </c>
      <c r="B129" s="17" t="s">
        <v>1300</v>
      </c>
      <c r="C129" s="15">
        <f t="shared" si="23"/>
        <v>0</v>
      </c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</row>
    <row r="130" spans="1:24" ht="15.75" customHeight="1">
      <c r="A130" s="14">
        <v>211382000</v>
      </c>
      <c r="B130" s="17" t="s">
        <v>1301</v>
      </c>
      <c r="C130" s="15">
        <f t="shared" si="23"/>
        <v>0</v>
      </c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</row>
    <row r="131" spans="1:24" ht="15.75" customHeight="1">
      <c r="A131" s="14">
        <v>211322000</v>
      </c>
      <c r="B131" s="17" t="s">
        <v>1302</v>
      </c>
      <c r="C131" s="15">
        <f t="shared" si="23"/>
        <v>0</v>
      </c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</row>
    <row r="132" spans="1:24" ht="15.75" customHeight="1">
      <c r="A132" s="14">
        <v>211324000</v>
      </c>
      <c r="B132" s="17" t="s">
        <v>1303</v>
      </c>
      <c r="C132" s="15">
        <f t="shared" si="23"/>
        <v>0</v>
      </c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</row>
    <row r="133" spans="1:24" ht="15.75" customHeight="1">
      <c r="A133" s="14">
        <v>211302000</v>
      </c>
      <c r="B133" s="17" t="s">
        <v>1304</v>
      </c>
      <c r="C133" s="15">
        <f t="shared" si="23"/>
        <v>0</v>
      </c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</row>
    <row r="134" spans="1:24" ht="15.75" customHeight="1">
      <c r="A134" s="14">
        <v>211303000</v>
      </c>
      <c r="B134" s="17" t="s">
        <v>1305</v>
      </c>
      <c r="C134" s="15">
        <f t="shared" ref="C134:C150" si="30">SUM(D134:X134)</f>
        <v>0</v>
      </c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</row>
    <row r="135" spans="1:24" ht="15.75" customHeight="1">
      <c r="A135" s="14">
        <v>211199000</v>
      </c>
      <c r="B135" s="17" t="s">
        <v>1306</v>
      </c>
      <c r="C135" s="15">
        <f t="shared" si="30"/>
        <v>0</v>
      </c>
      <c r="D135" s="15">
        <f t="shared" ref="D135:X135" si="31">SUM(D136:D137)</f>
        <v>0</v>
      </c>
      <c r="E135" s="15">
        <f t="shared" si="31"/>
        <v>0</v>
      </c>
      <c r="F135" s="15">
        <f t="shared" si="31"/>
        <v>0</v>
      </c>
      <c r="G135" s="15">
        <f t="shared" si="31"/>
        <v>0</v>
      </c>
      <c r="H135" s="15">
        <f t="shared" si="31"/>
        <v>0</v>
      </c>
      <c r="I135" s="15">
        <f t="shared" si="31"/>
        <v>0</v>
      </c>
      <c r="J135" s="15">
        <f t="shared" si="31"/>
        <v>0</v>
      </c>
      <c r="K135" s="15">
        <f t="shared" si="31"/>
        <v>0</v>
      </c>
      <c r="L135" s="15">
        <f t="shared" si="31"/>
        <v>0</v>
      </c>
      <c r="M135" s="15">
        <f t="shared" si="31"/>
        <v>0</v>
      </c>
      <c r="N135" s="15">
        <f t="shared" si="31"/>
        <v>0</v>
      </c>
      <c r="O135" s="15">
        <f t="shared" si="31"/>
        <v>0</v>
      </c>
      <c r="P135" s="15">
        <f t="shared" si="31"/>
        <v>0</v>
      </c>
      <c r="Q135" s="15">
        <f t="shared" si="31"/>
        <v>0</v>
      </c>
      <c r="R135" s="15">
        <f t="shared" si="31"/>
        <v>0</v>
      </c>
      <c r="S135" s="15">
        <f t="shared" si="31"/>
        <v>0</v>
      </c>
      <c r="T135" s="15">
        <f t="shared" si="31"/>
        <v>0</v>
      </c>
      <c r="U135" s="15">
        <f t="shared" si="31"/>
        <v>0</v>
      </c>
      <c r="V135" s="15">
        <f t="shared" si="31"/>
        <v>0</v>
      </c>
      <c r="W135" s="15">
        <f t="shared" si="31"/>
        <v>0</v>
      </c>
      <c r="X135" s="15">
        <f t="shared" si="31"/>
        <v>0</v>
      </c>
    </row>
    <row r="136" spans="1:24" ht="15.75" customHeight="1">
      <c r="A136" s="14">
        <v>211100000</v>
      </c>
      <c r="B136" s="17" t="s">
        <v>1201</v>
      </c>
      <c r="C136" s="15">
        <f t="shared" si="30"/>
        <v>0</v>
      </c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</row>
    <row r="137" spans="1:24" ht="15.75" customHeight="1">
      <c r="A137" s="14">
        <v>211198000</v>
      </c>
      <c r="B137" s="17" t="s">
        <v>1204</v>
      </c>
      <c r="C137" s="15">
        <f t="shared" si="30"/>
        <v>0</v>
      </c>
      <c r="D137" s="15">
        <f t="shared" ref="D137:X137" si="32">SUM(D138:D141)</f>
        <v>0</v>
      </c>
      <c r="E137" s="15">
        <f t="shared" si="32"/>
        <v>0</v>
      </c>
      <c r="F137" s="15">
        <f t="shared" si="32"/>
        <v>0</v>
      </c>
      <c r="G137" s="15">
        <f t="shared" si="32"/>
        <v>0</v>
      </c>
      <c r="H137" s="15">
        <f t="shared" si="32"/>
        <v>0</v>
      </c>
      <c r="I137" s="15">
        <f t="shared" si="32"/>
        <v>0</v>
      </c>
      <c r="J137" s="15">
        <f t="shared" si="32"/>
        <v>0</v>
      </c>
      <c r="K137" s="15">
        <f t="shared" si="32"/>
        <v>0</v>
      </c>
      <c r="L137" s="15">
        <f t="shared" si="32"/>
        <v>0</v>
      </c>
      <c r="M137" s="15">
        <f t="shared" si="32"/>
        <v>0</v>
      </c>
      <c r="N137" s="15">
        <f t="shared" si="32"/>
        <v>0</v>
      </c>
      <c r="O137" s="15">
        <f t="shared" si="32"/>
        <v>0</v>
      </c>
      <c r="P137" s="15">
        <f t="shared" si="32"/>
        <v>0</v>
      </c>
      <c r="Q137" s="15">
        <f t="shared" si="32"/>
        <v>0</v>
      </c>
      <c r="R137" s="15">
        <f t="shared" si="32"/>
        <v>0</v>
      </c>
      <c r="S137" s="15">
        <f t="shared" si="32"/>
        <v>0</v>
      </c>
      <c r="T137" s="15">
        <f t="shared" si="32"/>
        <v>0</v>
      </c>
      <c r="U137" s="15">
        <f t="shared" si="32"/>
        <v>0</v>
      </c>
      <c r="V137" s="15">
        <f t="shared" si="32"/>
        <v>0</v>
      </c>
      <c r="W137" s="15">
        <f t="shared" si="32"/>
        <v>0</v>
      </c>
      <c r="X137" s="15">
        <f t="shared" si="32"/>
        <v>0</v>
      </c>
    </row>
    <row r="138" spans="1:24" ht="15.75" customHeight="1">
      <c r="A138" s="14">
        <v>211104000</v>
      </c>
      <c r="B138" s="17" t="s">
        <v>1307</v>
      </c>
      <c r="C138" s="15">
        <f t="shared" si="30"/>
        <v>0</v>
      </c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</row>
    <row r="139" spans="1:24" ht="15.75" customHeight="1">
      <c r="A139" s="14">
        <v>211102000</v>
      </c>
      <c r="B139" s="17" t="s">
        <v>1308</v>
      </c>
      <c r="C139" s="15">
        <f t="shared" si="30"/>
        <v>0</v>
      </c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</row>
    <row r="140" spans="1:24" ht="15.75" customHeight="1">
      <c r="A140" s="14">
        <v>211103000</v>
      </c>
      <c r="B140" s="17" t="s">
        <v>1309</v>
      </c>
      <c r="C140" s="15">
        <f t="shared" si="30"/>
        <v>0</v>
      </c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</row>
    <row r="141" spans="1:24" ht="15.75" customHeight="1">
      <c r="A141" s="14">
        <v>211122000</v>
      </c>
      <c r="B141" s="17" t="s">
        <v>1310</v>
      </c>
      <c r="C141" s="15">
        <f t="shared" si="30"/>
        <v>0</v>
      </c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</row>
    <row r="142" spans="1:24" ht="15.75" customHeight="1">
      <c r="A142" s="14">
        <v>211499000</v>
      </c>
      <c r="B142" s="17" t="s">
        <v>1311</v>
      </c>
      <c r="C142" s="15">
        <f t="shared" si="30"/>
        <v>0</v>
      </c>
      <c r="D142" s="15">
        <f t="shared" ref="D142:X142" si="33">SUM(D143:D144)</f>
        <v>0</v>
      </c>
      <c r="E142" s="15">
        <f t="shared" si="33"/>
        <v>0</v>
      </c>
      <c r="F142" s="15">
        <f t="shared" si="33"/>
        <v>0</v>
      </c>
      <c r="G142" s="15">
        <f t="shared" si="33"/>
        <v>0</v>
      </c>
      <c r="H142" s="15">
        <f t="shared" si="33"/>
        <v>0</v>
      </c>
      <c r="I142" s="15">
        <f t="shared" si="33"/>
        <v>0</v>
      </c>
      <c r="J142" s="15">
        <f t="shared" si="33"/>
        <v>0</v>
      </c>
      <c r="K142" s="15">
        <f t="shared" si="33"/>
        <v>0</v>
      </c>
      <c r="L142" s="15">
        <f t="shared" si="33"/>
        <v>0</v>
      </c>
      <c r="M142" s="15">
        <f t="shared" si="33"/>
        <v>0</v>
      </c>
      <c r="N142" s="15">
        <f t="shared" si="33"/>
        <v>0</v>
      </c>
      <c r="O142" s="15">
        <f t="shared" si="33"/>
        <v>0</v>
      </c>
      <c r="P142" s="15">
        <f t="shared" si="33"/>
        <v>0</v>
      </c>
      <c r="Q142" s="15">
        <f t="shared" si="33"/>
        <v>0</v>
      </c>
      <c r="R142" s="15">
        <f t="shared" si="33"/>
        <v>0</v>
      </c>
      <c r="S142" s="15">
        <f t="shared" si="33"/>
        <v>0</v>
      </c>
      <c r="T142" s="15">
        <f t="shared" si="33"/>
        <v>0</v>
      </c>
      <c r="U142" s="15">
        <f t="shared" si="33"/>
        <v>0</v>
      </c>
      <c r="V142" s="15">
        <f t="shared" si="33"/>
        <v>0</v>
      </c>
      <c r="W142" s="15">
        <f t="shared" si="33"/>
        <v>0</v>
      </c>
      <c r="X142" s="15">
        <f t="shared" si="33"/>
        <v>0</v>
      </c>
    </row>
    <row r="143" spans="1:24" ht="15.75" customHeight="1">
      <c r="A143" s="14">
        <v>211400000</v>
      </c>
      <c r="B143" s="17" t="s">
        <v>1201</v>
      </c>
      <c r="C143" s="15">
        <f t="shared" si="30"/>
        <v>0</v>
      </c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</row>
    <row r="144" spans="1:24" ht="15.75" customHeight="1">
      <c r="A144" s="14">
        <v>211498000</v>
      </c>
      <c r="B144" s="17" t="s">
        <v>1204</v>
      </c>
      <c r="C144" s="15">
        <f t="shared" si="30"/>
        <v>0</v>
      </c>
      <c r="D144" s="15">
        <f t="shared" ref="D144:X144" si="34">SUM(D145:D182)</f>
        <v>0</v>
      </c>
      <c r="E144" s="15">
        <f t="shared" si="34"/>
        <v>0</v>
      </c>
      <c r="F144" s="15">
        <f t="shared" si="34"/>
        <v>0</v>
      </c>
      <c r="G144" s="15">
        <f t="shared" si="34"/>
        <v>0</v>
      </c>
      <c r="H144" s="15">
        <f t="shared" si="34"/>
        <v>0</v>
      </c>
      <c r="I144" s="15">
        <f t="shared" si="34"/>
        <v>0</v>
      </c>
      <c r="J144" s="15">
        <f t="shared" si="34"/>
        <v>0</v>
      </c>
      <c r="K144" s="15">
        <f t="shared" si="34"/>
        <v>0</v>
      </c>
      <c r="L144" s="15">
        <f t="shared" si="34"/>
        <v>0</v>
      </c>
      <c r="M144" s="15">
        <f t="shared" si="34"/>
        <v>0</v>
      </c>
      <c r="N144" s="15">
        <f t="shared" si="34"/>
        <v>0</v>
      </c>
      <c r="O144" s="15">
        <f t="shared" si="34"/>
        <v>0</v>
      </c>
      <c r="P144" s="15">
        <f t="shared" si="34"/>
        <v>0</v>
      </c>
      <c r="Q144" s="15">
        <f t="shared" si="34"/>
        <v>0</v>
      </c>
      <c r="R144" s="15">
        <f t="shared" si="34"/>
        <v>0</v>
      </c>
      <c r="S144" s="15">
        <f t="shared" si="34"/>
        <v>0</v>
      </c>
      <c r="T144" s="15">
        <f t="shared" si="34"/>
        <v>0</v>
      </c>
      <c r="U144" s="15">
        <f t="shared" si="34"/>
        <v>0</v>
      </c>
      <c r="V144" s="15">
        <f t="shared" si="34"/>
        <v>0</v>
      </c>
      <c r="W144" s="15">
        <f t="shared" si="34"/>
        <v>0</v>
      </c>
      <c r="X144" s="15">
        <f t="shared" si="34"/>
        <v>0</v>
      </c>
    </row>
    <row r="145" spans="1:24" ht="15.75" customHeight="1">
      <c r="A145" s="14">
        <v>211481000</v>
      </c>
      <c r="B145" s="17" t="s">
        <v>1312</v>
      </c>
      <c r="C145" s="15">
        <f t="shared" si="30"/>
        <v>0</v>
      </c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</row>
    <row r="146" spans="1:24" ht="15.75" customHeight="1">
      <c r="A146" s="14">
        <v>211421000</v>
      </c>
      <c r="B146" s="17" t="s">
        <v>1313</v>
      </c>
      <c r="C146" s="15">
        <f t="shared" si="30"/>
        <v>0</v>
      </c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</row>
    <row r="147" spans="1:24" ht="15.75" customHeight="1">
      <c r="A147" s="14">
        <v>211422000</v>
      </c>
      <c r="B147" s="17" t="s">
        <v>1314</v>
      </c>
      <c r="C147" s="15">
        <f t="shared" si="30"/>
        <v>0</v>
      </c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</row>
    <row r="148" spans="1:24" ht="15.75" customHeight="1">
      <c r="A148" s="14">
        <v>211402000</v>
      </c>
      <c r="B148" s="17" t="s">
        <v>1315</v>
      </c>
      <c r="C148" s="15">
        <f t="shared" si="30"/>
        <v>0</v>
      </c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</row>
    <row r="149" spans="1:24" ht="15.75" customHeight="1">
      <c r="A149" s="14">
        <v>211404000</v>
      </c>
      <c r="B149" s="17" t="s">
        <v>1316</v>
      </c>
      <c r="C149" s="15">
        <f t="shared" si="30"/>
        <v>0</v>
      </c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</row>
    <row r="150" spans="1:24" s="11" customFormat="1" ht="15.75" customHeight="1">
      <c r="A150" s="14">
        <v>211403000</v>
      </c>
      <c r="B150" s="17" t="s">
        <v>1317</v>
      </c>
      <c r="C150" s="15">
        <f t="shared" si="30"/>
        <v>0</v>
      </c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</row>
    <row r="183" spans="1:24" ht="13.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</row>
    <row r="184" spans="1:24" ht="13.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</row>
    <row r="185" spans="1:24" ht="13.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</row>
    <row r="186" spans="1:24" ht="13.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</row>
    <row r="187" spans="1:24" ht="13.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</row>
    <row r="188" spans="1:24" ht="13.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</row>
    <row r="189" spans="1:24" ht="13.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</row>
    <row r="190" spans="1:24" ht="13.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</row>
    <row r="191" spans="1:24" ht="13.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</row>
    <row r="192" spans="1:24" ht="13.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</row>
    <row r="193" spans="1:24" ht="13.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</row>
    <row r="194" spans="1:24" ht="13.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</row>
    <row r="195" spans="1:24" ht="13.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</row>
    <row r="196" spans="1:24" ht="13.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</row>
    <row r="197" spans="1:24" ht="13.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</row>
    <row r="198" spans="1:24" ht="13.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</row>
    <row r="199" spans="1:24" ht="13.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</row>
    <row r="200" spans="1:24" ht="13.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</row>
  </sheetData>
  <sheetProtection sheet="1" objects="1"/>
  <mergeCells count="6">
    <mergeCell ref="A1:X1"/>
    <mergeCell ref="A2:X2"/>
    <mergeCell ref="A3:X3"/>
    <mergeCell ref="C4:X4"/>
    <mergeCell ref="A4:A5"/>
    <mergeCell ref="B4:B5"/>
  </mergeCells>
  <phoneticPr fontId="23" type="noConversion"/>
  <pageMargins left="0.75" right="0.75" top="1" bottom="1" header="0.5" footer="0.5"/>
  <pageSetup orientation="landscape" blackAndWhite="1" useFirstPageNumber="1"/>
  <headerFooter>
    <oddHeader>&amp;L&amp;C&amp;R</oddHeader>
    <oddFooter>&amp;L&amp;C&amp;R</oddFooter>
    <evenHeader>&amp;L&amp;C&amp;R</evenHeader>
    <evenFooter>&amp;L&amp;C&amp;R</evenFooter>
  </headerFooter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N19" sqref="N19"/>
    </sheetView>
  </sheetViews>
  <sheetFormatPr defaultColWidth="9.125" defaultRowHeight="15" customHeight="1"/>
  <cols>
    <col min="1" max="1" width="23.25" style="1" customWidth="1"/>
    <col min="2" max="2" width="19.375" style="1" customWidth="1"/>
    <col min="3" max="3" width="15.125" style="1" hidden="1" customWidth="1"/>
    <col min="4" max="4" width="14.125" style="1" hidden="1" customWidth="1"/>
    <col min="5" max="5" width="24.5" style="1" customWidth="1"/>
    <col min="6" max="7" width="17.75" style="1" hidden="1" customWidth="1"/>
  </cols>
  <sheetData>
    <row r="1" spans="1:7" ht="15" customHeight="1">
      <c r="A1" s="2" t="s">
        <v>1385</v>
      </c>
      <c r="B1" s="3"/>
      <c r="C1" s="3"/>
      <c r="D1" s="3"/>
      <c r="E1" s="3"/>
      <c r="F1" s="3"/>
      <c r="G1" s="3"/>
    </row>
    <row r="2" spans="1:7" ht="30" customHeight="1">
      <c r="A2" s="115" t="s">
        <v>1386</v>
      </c>
      <c r="B2" s="115"/>
      <c r="C2" s="115"/>
      <c r="D2" s="115"/>
      <c r="E2" s="115"/>
      <c r="F2" s="115"/>
      <c r="G2" s="115"/>
    </row>
    <row r="3" spans="1:7" ht="15" customHeight="1">
      <c r="A3" s="4"/>
      <c r="B3" s="5"/>
      <c r="C3" s="5"/>
      <c r="D3" s="5"/>
      <c r="E3" s="5"/>
      <c r="F3" s="116" t="s">
        <v>3</v>
      </c>
      <c r="G3" s="116"/>
    </row>
    <row r="4" spans="1:7" ht="15" customHeight="1">
      <c r="A4" s="72" t="s">
        <v>1387</v>
      </c>
      <c r="B4" s="72"/>
      <c r="C4" s="72" t="s">
        <v>5</v>
      </c>
      <c r="D4" s="72" t="s">
        <v>6</v>
      </c>
      <c r="E4" s="72" t="s">
        <v>7</v>
      </c>
      <c r="F4" s="72"/>
      <c r="G4" s="72"/>
    </row>
    <row r="5" spans="1:7" ht="15" customHeight="1">
      <c r="A5" s="72"/>
      <c r="B5" s="72"/>
      <c r="C5" s="72"/>
      <c r="D5" s="72"/>
      <c r="E5" s="6" t="s">
        <v>10</v>
      </c>
      <c r="F5" s="6" t="s">
        <v>11</v>
      </c>
      <c r="G5" s="6" t="s">
        <v>12</v>
      </c>
    </row>
    <row r="6" spans="1:7" ht="15" customHeight="1">
      <c r="A6" s="117" t="s">
        <v>1388</v>
      </c>
      <c r="B6" s="117"/>
      <c r="C6" s="8"/>
      <c r="D6" s="8">
        <v>0</v>
      </c>
      <c r="E6" s="8">
        <v>0</v>
      </c>
      <c r="F6" s="9"/>
      <c r="G6" s="9"/>
    </row>
    <row r="7" spans="1:7" ht="15" customHeight="1">
      <c r="A7" s="72" t="s">
        <v>1389</v>
      </c>
      <c r="B7" s="7" t="s">
        <v>1198</v>
      </c>
      <c r="C7" s="10">
        <f>SUM(C8:C9)</f>
        <v>0</v>
      </c>
      <c r="D7" s="10">
        <f>SUM(D8:D9)</f>
        <v>0</v>
      </c>
      <c r="E7" s="10">
        <f>SUM(E8:E9)</f>
        <v>1393.09</v>
      </c>
      <c r="F7" s="9"/>
      <c r="G7" s="9"/>
    </row>
    <row r="8" spans="1:7" ht="15" customHeight="1">
      <c r="A8" s="72"/>
      <c r="B8" s="7" t="s">
        <v>1390</v>
      </c>
      <c r="C8" s="8"/>
      <c r="D8" s="8">
        <v>0</v>
      </c>
      <c r="E8" s="8">
        <v>0</v>
      </c>
      <c r="F8" s="9"/>
      <c r="G8" s="9"/>
    </row>
    <row r="9" spans="1:7" ht="15" customHeight="1">
      <c r="A9" s="72"/>
      <c r="B9" s="7" t="s">
        <v>1391</v>
      </c>
      <c r="C9" s="8"/>
      <c r="D9" s="8">
        <v>0</v>
      </c>
      <c r="E9" s="8">
        <v>1393.09</v>
      </c>
      <c r="F9" s="9"/>
      <c r="G9" s="9"/>
    </row>
    <row r="10" spans="1:7" ht="15" customHeight="1">
      <c r="A10" s="117" t="s">
        <v>1392</v>
      </c>
      <c r="B10" s="117"/>
      <c r="C10" s="8"/>
      <c r="D10" s="8">
        <v>0</v>
      </c>
      <c r="E10" s="8">
        <v>100</v>
      </c>
      <c r="F10" s="9"/>
      <c r="G10" s="9"/>
    </row>
    <row r="11" spans="1:7" ht="15" customHeight="1">
      <c r="A11" s="72" t="s">
        <v>1159</v>
      </c>
      <c r="B11" s="72"/>
      <c r="C11" s="10">
        <f>SUM(C6,C7,C10)</f>
        <v>0</v>
      </c>
      <c r="D11" s="10">
        <f>SUM(D6,D7,D10)</f>
        <v>0</v>
      </c>
      <c r="E11" s="10">
        <f>SUM(E6,E7,E10)</f>
        <v>1493.09</v>
      </c>
      <c r="F11" s="9"/>
      <c r="G11" s="9"/>
    </row>
  </sheetData>
  <mergeCells count="10">
    <mergeCell ref="A2:G2"/>
    <mergeCell ref="F3:G3"/>
    <mergeCell ref="E4:G4"/>
    <mergeCell ref="A6:B6"/>
    <mergeCell ref="A11:B11"/>
    <mergeCell ref="A7:A9"/>
    <mergeCell ref="C4:C5"/>
    <mergeCell ref="D4:D5"/>
    <mergeCell ref="A4:B5"/>
    <mergeCell ref="A10:B10"/>
  </mergeCells>
  <phoneticPr fontId="23" type="noConversion"/>
  <pageMargins left="0.75" right="0.75" top="1" bottom="1" header="0.5" footer="0.5"/>
  <pageSetup orientation="landscape" blackAndWhite="1" useFirstPageNumber="1"/>
  <headerFooter>
    <oddHeader>&amp;L&amp;C&amp;R</oddHeader>
    <oddFooter>&amp;L&amp;C&amp;R</oddFooter>
    <evenHeader>&amp;L&amp;C&amp;R</evenHeader>
    <evenFooter>&amp;L&amp;C&amp;R</even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3"/>
  <sheetViews>
    <sheetView workbookViewId="0">
      <selection activeCell="D33" sqref="D33"/>
    </sheetView>
  </sheetViews>
  <sheetFormatPr defaultColWidth="9.125" defaultRowHeight="15" customHeight="1"/>
  <cols>
    <col min="1" max="1" width="14.125" style="1" customWidth="1"/>
    <col min="2" max="2" width="33.125" style="1" customWidth="1"/>
    <col min="3" max="7" width="21.375" style="1" customWidth="1"/>
  </cols>
  <sheetData>
    <row r="1" spans="1:20" ht="15" customHeight="1">
      <c r="A1" s="73" t="s">
        <v>1</v>
      </c>
      <c r="B1" s="74"/>
      <c r="C1" s="74"/>
      <c r="D1" s="74"/>
      <c r="E1" s="74"/>
      <c r="F1" s="74"/>
      <c r="G1" s="74"/>
      <c r="P1" s="24"/>
      <c r="Q1" s="42"/>
      <c r="R1" s="42"/>
      <c r="S1" s="42"/>
      <c r="T1" s="42"/>
    </row>
    <row r="2" spans="1:20" ht="30" customHeight="1">
      <c r="A2" s="75" t="s">
        <v>2</v>
      </c>
      <c r="B2" s="75"/>
      <c r="C2" s="75"/>
      <c r="D2" s="75"/>
      <c r="E2" s="75"/>
      <c r="F2" s="75"/>
      <c r="G2" s="75"/>
    </row>
    <row r="3" spans="1:20" ht="15" customHeight="1">
      <c r="A3" s="76" t="s">
        <v>3</v>
      </c>
      <c r="B3" s="76"/>
      <c r="C3" s="76"/>
      <c r="D3" s="76"/>
      <c r="E3" s="76"/>
      <c r="F3" s="76"/>
      <c r="G3" s="76"/>
    </row>
    <row r="4" spans="1:20" ht="15" customHeight="1">
      <c r="A4" s="72" t="s">
        <v>4</v>
      </c>
      <c r="B4" s="72"/>
      <c r="C4" s="72" t="s">
        <v>5</v>
      </c>
      <c r="D4" s="72" t="s">
        <v>6</v>
      </c>
      <c r="E4" s="72" t="s">
        <v>7</v>
      </c>
      <c r="F4" s="72"/>
      <c r="G4" s="72"/>
    </row>
    <row r="5" spans="1:20" ht="15" customHeight="1">
      <c r="A5" s="6" t="s">
        <v>8</v>
      </c>
      <c r="B5" s="6" t="s">
        <v>9</v>
      </c>
      <c r="C5" s="72"/>
      <c r="D5" s="72"/>
      <c r="E5" s="6" t="s">
        <v>10</v>
      </c>
      <c r="F5" s="6" t="s">
        <v>11</v>
      </c>
      <c r="G5" s="6" t="s">
        <v>12</v>
      </c>
    </row>
    <row r="6" spans="1:20" ht="15" customHeight="1">
      <c r="A6" s="28">
        <v>101</v>
      </c>
      <c r="B6" s="29" t="s">
        <v>13</v>
      </c>
      <c r="C6" s="61">
        <f>SUM(C7:C22)</f>
        <v>59060</v>
      </c>
      <c r="D6" s="10">
        <f>SUM(D7:D22)</f>
        <v>57132</v>
      </c>
      <c r="E6" s="10">
        <f>SUM(E7:E22)</f>
        <v>59189</v>
      </c>
      <c r="F6" s="9" t="e">
        <f t="shared" ref="F6:F31" ca="1" si="0">IFERROR(E6/C6,0)</f>
        <v>#NAME?</v>
      </c>
      <c r="G6" s="9" t="e">
        <f t="shared" ref="G6:G31" ca="1" si="1">IFERROR(E6/D6,0)</f>
        <v>#NAME?</v>
      </c>
    </row>
    <row r="7" spans="1:20" ht="15" customHeight="1">
      <c r="A7" s="28">
        <v>10101</v>
      </c>
      <c r="B7" s="29" t="s">
        <v>14</v>
      </c>
      <c r="C7" s="62">
        <v>24110</v>
      </c>
      <c r="D7" s="8">
        <v>21951</v>
      </c>
      <c r="E7" s="8">
        <v>24585</v>
      </c>
      <c r="F7" s="9" t="e">
        <f t="shared" ca="1" si="0"/>
        <v>#NAME?</v>
      </c>
      <c r="G7" s="9" t="e">
        <f t="shared" ca="1" si="1"/>
        <v>#NAME?</v>
      </c>
    </row>
    <row r="8" spans="1:20" ht="15" customHeight="1">
      <c r="A8" s="28">
        <v>10104</v>
      </c>
      <c r="B8" s="29" t="s">
        <v>15</v>
      </c>
      <c r="C8" s="62">
        <v>4000</v>
      </c>
      <c r="D8" s="8">
        <v>4979</v>
      </c>
      <c r="E8" s="8">
        <v>5576</v>
      </c>
      <c r="F8" s="9" t="e">
        <f t="shared" ca="1" si="0"/>
        <v>#NAME?</v>
      </c>
      <c r="G8" s="9" t="e">
        <f t="shared" ca="1" si="1"/>
        <v>#NAME?</v>
      </c>
    </row>
    <row r="9" spans="1:20" ht="15" customHeight="1">
      <c r="A9" s="28">
        <v>10105</v>
      </c>
      <c r="B9" s="29" t="s">
        <v>16</v>
      </c>
      <c r="C9" s="62"/>
      <c r="D9" s="8">
        <v>0</v>
      </c>
      <c r="E9" s="8">
        <v>0</v>
      </c>
      <c r="F9" s="9" t="e">
        <f t="shared" ca="1" si="0"/>
        <v>#NAME?</v>
      </c>
      <c r="G9" s="9" t="e">
        <f t="shared" ca="1" si="1"/>
        <v>#NAME?</v>
      </c>
    </row>
    <row r="10" spans="1:20" ht="15" customHeight="1">
      <c r="A10" s="28">
        <v>10106</v>
      </c>
      <c r="B10" s="29" t="s">
        <v>17</v>
      </c>
      <c r="C10" s="62">
        <v>1750</v>
      </c>
      <c r="D10" s="8">
        <v>1334</v>
      </c>
      <c r="E10" s="8">
        <v>1270</v>
      </c>
      <c r="F10" s="9" t="e">
        <f t="shared" ca="1" si="0"/>
        <v>#NAME?</v>
      </c>
      <c r="G10" s="9" t="e">
        <f t="shared" ca="1" si="1"/>
        <v>#NAME?</v>
      </c>
    </row>
    <row r="11" spans="1:20" ht="15" customHeight="1">
      <c r="A11" s="28">
        <v>10107</v>
      </c>
      <c r="B11" s="29" t="s">
        <v>18</v>
      </c>
      <c r="C11" s="62">
        <v>8300</v>
      </c>
      <c r="D11" s="8">
        <v>9602</v>
      </c>
      <c r="E11" s="8">
        <v>10754</v>
      </c>
      <c r="F11" s="9" t="e">
        <f t="shared" ca="1" si="0"/>
        <v>#NAME?</v>
      </c>
      <c r="G11" s="9" t="e">
        <f t="shared" ca="1" si="1"/>
        <v>#NAME?</v>
      </c>
    </row>
    <row r="12" spans="1:20" ht="15" customHeight="1">
      <c r="A12" s="28">
        <v>10109</v>
      </c>
      <c r="B12" s="29" t="s">
        <v>19</v>
      </c>
      <c r="C12" s="62">
        <v>1960</v>
      </c>
      <c r="D12" s="8">
        <v>2170</v>
      </c>
      <c r="E12" s="8">
        <v>2430</v>
      </c>
      <c r="F12" s="9" t="e">
        <f t="shared" ca="1" si="0"/>
        <v>#NAME?</v>
      </c>
      <c r="G12" s="9" t="e">
        <f t="shared" ca="1" si="1"/>
        <v>#NAME?</v>
      </c>
    </row>
    <row r="13" spans="1:20" ht="15" customHeight="1">
      <c r="A13" s="28">
        <v>10110</v>
      </c>
      <c r="B13" s="29" t="s">
        <v>20</v>
      </c>
      <c r="C13" s="62">
        <v>2650</v>
      </c>
      <c r="D13" s="8">
        <v>1405</v>
      </c>
      <c r="E13" s="8">
        <v>1574</v>
      </c>
      <c r="F13" s="9" t="e">
        <f t="shared" ca="1" si="0"/>
        <v>#NAME?</v>
      </c>
      <c r="G13" s="9" t="e">
        <f t="shared" ca="1" si="1"/>
        <v>#NAME?</v>
      </c>
    </row>
    <row r="14" spans="1:20" ht="15" customHeight="1">
      <c r="A14" s="28">
        <v>10111</v>
      </c>
      <c r="B14" s="29" t="s">
        <v>21</v>
      </c>
      <c r="C14" s="62">
        <v>680</v>
      </c>
      <c r="D14" s="8">
        <v>671</v>
      </c>
      <c r="E14" s="8">
        <v>752</v>
      </c>
      <c r="F14" s="9" t="e">
        <f t="shared" ca="1" si="0"/>
        <v>#NAME?</v>
      </c>
      <c r="G14" s="9" t="e">
        <f t="shared" ca="1" si="1"/>
        <v>#NAME?</v>
      </c>
    </row>
    <row r="15" spans="1:20" ht="15" customHeight="1">
      <c r="A15" s="28">
        <v>10112</v>
      </c>
      <c r="B15" s="29" t="s">
        <v>22</v>
      </c>
      <c r="C15" s="62">
        <v>5870</v>
      </c>
      <c r="D15" s="8">
        <v>4650</v>
      </c>
      <c r="E15" s="8">
        <v>5208</v>
      </c>
      <c r="F15" s="9" t="e">
        <f t="shared" ca="1" si="0"/>
        <v>#NAME?</v>
      </c>
      <c r="G15" s="9" t="e">
        <f t="shared" ca="1" si="1"/>
        <v>#NAME?</v>
      </c>
    </row>
    <row r="16" spans="1:20" ht="15" customHeight="1">
      <c r="A16" s="28">
        <v>10113</v>
      </c>
      <c r="B16" s="29" t="s">
        <v>23</v>
      </c>
      <c r="C16" s="62">
        <v>1750</v>
      </c>
      <c r="D16" s="8">
        <v>223</v>
      </c>
      <c r="E16" s="8">
        <v>250</v>
      </c>
      <c r="F16" s="9" t="e">
        <f t="shared" ca="1" si="0"/>
        <v>#NAME?</v>
      </c>
      <c r="G16" s="9" t="e">
        <f t="shared" ca="1" si="1"/>
        <v>#NAME?</v>
      </c>
    </row>
    <row r="17" spans="1:7" ht="15" customHeight="1">
      <c r="A17" s="28">
        <v>10114</v>
      </c>
      <c r="B17" s="29" t="s">
        <v>24</v>
      </c>
      <c r="C17" s="62">
        <v>1590</v>
      </c>
      <c r="D17" s="8">
        <v>1886</v>
      </c>
      <c r="E17" s="8">
        <v>2112</v>
      </c>
      <c r="F17" s="9" t="e">
        <f t="shared" ca="1" si="0"/>
        <v>#NAME?</v>
      </c>
      <c r="G17" s="9" t="e">
        <f t="shared" ca="1" si="1"/>
        <v>#NAME?</v>
      </c>
    </row>
    <row r="18" spans="1:7" ht="15" customHeight="1">
      <c r="A18" s="28">
        <v>10118</v>
      </c>
      <c r="B18" s="29" t="s">
        <v>25</v>
      </c>
      <c r="C18" s="62"/>
      <c r="D18" s="8">
        <v>5445</v>
      </c>
      <c r="E18" s="8">
        <v>1300</v>
      </c>
      <c r="F18" s="9" t="e">
        <f t="shared" ca="1" si="0"/>
        <v>#NAME?</v>
      </c>
      <c r="G18" s="9" t="e">
        <f t="shared" ca="1" si="1"/>
        <v>#NAME?</v>
      </c>
    </row>
    <row r="19" spans="1:7" ht="15" customHeight="1">
      <c r="A19" s="28">
        <v>10119</v>
      </c>
      <c r="B19" s="29" t="s">
        <v>26</v>
      </c>
      <c r="C19" s="62">
        <v>5630</v>
      </c>
      <c r="D19" s="8">
        <v>2127</v>
      </c>
      <c r="E19" s="8">
        <v>2606</v>
      </c>
      <c r="F19" s="9" t="e">
        <f t="shared" ca="1" si="0"/>
        <v>#NAME?</v>
      </c>
      <c r="G19" s="9" t="e">
        <f t="shared" ca="1" si="1"/>
        <v>#NAME?</v>
      </c>
    </row>
    <row r="20" spans="1:7" ht="15" customHeight="1">
      <c r="A20" s="28">
        <v>10120</v>
      </c>
      <c r="B20" s="29" t="s">
        <v>27</v>
      </c>
      <c r="C20" s="62"/>
      <c r="D20" s="8">
        <v>0</v>
      </c>
      <c r="E20" s="8">
        <v>0</v>
      </c>
      <c r="F20" s="9" t="e">
        <f t="shared" ca="1" si="0"/>
        <v>#NAME?</v>
      </c>
      <c r="G20" s="9" t="e">
        <f t="shared" ca="1" si="1"/>
        <v>#NAME?</v>
      </c>
    </row>
    <row r="21" spans="1:7" ht="15" customHeight="1">
      <c r="A21" s="28">
        <v>10121</v>
      </c>
      <c r="B21" s="29" t="s">
        <v>28</v>
      </c>
      <c r="C21" s="62">
        <v>770</v>
      </c>
      <c r="D21" s="8">
        <v>689</v>
      </c>
      <c r="E21" s="8">
        <v>772</v>
      </c>
      <c r="F21" s="9" t="e">
        <f t="shared" ca="1" si="0"/>
        <v>#NAME?</v>
      </c>
      <c r="G21" s="9" t="e">
        <f t="shared" ca="1" si="1"/>
        <v>#NAME?</v>
      </c>
    </row>
    <row r="22" spans="1:7" ht="15" customHeight="1">
      <c r="A22" s="28">
        <v>10199</v>
      </c>
      <c r="B22" s="29" t="s">
        <v>29</v>
      </c>
      <c r="C22" s="62"/>
      <c r="D22" s="8">
        <v>0</v>
      </c>
      <c r="E22" s="8">
        <v>0</v>
      </c>
      <c r="F22" s="9" t="e">
        <f t="shared" ca="1" si="0"/>
        <v>#NAME?</v>
      </c>
      <c r="G22" s="9" t="e">
        <f t="shared" ca="1" si="1"/>
        <v>#NAME?</v>
      </c>
    </row>
    <row r="23" spans="1:7" ht="15" customHeight="1">
      <c r="A23" s="28">
        <v>103</v>
      </c>
      <c r="B23" s="29" t="s">
        <v>30</v>
      </c>
      <c r="C23" s="61">
        <f>SUM(C24:C31)</f>
        <v>23317</v>
      </c>
      <c r="D23" s="10">
        <f>SUM(D24:D31)</f>
        <v>17768</v>
      </c>
      <c r="E23" s="10">
        <f>SUM(E24:E31)</f>
        <v>24699</v>
      </c>
      <c r="F23" s="9" t="e">
        <f t="shared" ca="1" si="0"/>
        <v>#NAME?</v>
      </c>
      <c r="G23" s="9" t="e">
        <f t="shared" ca="1" si="1"/>
        <v>#NAME?</v>
      </c>
    </row>
    <row r="24" spans="1:7" ht="15" customHeight="1">
      <c r="A24" s="28">
        <v>10302</v>
      </c>
      <c r="B24" s="29" t="s">
        <v>31</v>
      </c>
      <c r="C24" s="62">
        <v>2500</v>
      </c>
      <c r="D24" s="8">
        <v>2384</v>
      </c>
      <c r="E24" s="8">
        <v>2800</v>
      </c>
      <c r="F24" s="9" t="e">
        <f t="shared" ca="1" si="0"/>
        <v>#NAME?</v>
      </c>
      <c r="G24" s="9" t="e">
        <f t="shared" ca="1" si="1"/>
        <v>#NAME?</v>
      </c>
    </row>
    <row r="25" spans="1:7" ht="15" customHeight="1">
      <c r="A25" s="28">
        <v>10304</v>
      </c>
      <c r="B25" s="29" t="s">
        <v>32</v>
      </c>
      <c r="C25" s="62">
        <v>5100</v>
      </c>
      <c r="D25" s="8">
        <v>2556</v>
      </c>
      <c r="E25" s="8">
        <v>4027</v>
      </c>
      <c r="F25" s="9" t="e">
        <f t="shared" ca="1" si="0"/>
        <v>#NAME?</v>
      </c>
      <c r="G25" s="9" t="e">
        <f t="shared" ca="1" si="1"/>
        <v>#NAME?</v>
      </c>
    </row>
    <row r="26" spans="1:7" ht="15" customHeight="1">
      <c r="A26" s="28">
        <v>10305</v>
      </c>
      <c r="B26" s="29" t="s">
        <v>33</v>
      </c>
      <c r="C26" s="62">
        <v>5200</v>
      </c>
      <c r="D26" s="8">
        <v>4277</v>
      </c>
      <c r="E26" s="8">
        <v>4790</v>
      </c>
      <c r="F26" s="9" t="e">
        <f t="shared" ca="1" si="0"/>
        <v>#NAME?</v>
      </c>
      <c r="G26" s="9" t="e">
        <f t="shared" ca="1" si="1"/>
        <v>#NAME?</v>
      </c>
    </row>
    <row r="27" spans="1:7" ht="15" customHeight="1">
      <c r="A27" s="28">
        <v>10306</v>
      </c>
      <c r="B27" s="29" t="s">
        <v>34</v>
      </c>
      <c r="C27" s="62"/>
      <c r="D27" s="8">
        <v>0</v>
      </c>
      <c r="E27" s="8">
        <v>0</v>
      </c>
      <c r="F27" s="9" t="e">
        <f t="shared" ca="1" si="0"/>
        <v>#NAME?</v>
      </c>
      <c r="G27" s="9" t="e">
        <f t="shared" ca="1" si="1"/>
        <v>#NAME?</v>
      </c>
    </row>
    <row r="28" spans="1:7" ht="15" customHeight="1">
      <c r="A28" s="28">
        <v>10307</v>
      </c>
      <c r="B28" s="29" t="s">
        <v>35</v>
      </c>
      <c r="C28" s="62">
        <v>10517</v>
      </c>
      <c r="D28" s="8">
        <v>8373</v>
      </c>
      <c r="E28" s="8">
        <v>13082</v>
      </c>
      <c r="F28" s="9" t="e">
        <f t="shared" ca="1" si="0"/>
        <v>#NAME?</v>
      </c>
      <c r="G28" s="9" t="e">
        <f t="shared" ca="1" si="1"/>
        <v>#NAME?</v>
      </c>
    </row>
    <row r="29" spans="1:7" ht="15" customHeight="1">
      <c r="A29" s="28">
        <v>10308</v>
      </c>
      <c r="B29" s="29" t="s">
        <v>36</v>
      </c>
      <c r="C29" s="62"/>
      <c r="D29" s="8">
        <v>178</v>
      </c>
      <c r="E29" s="8">
        <v>0</v>
      </c>
      <c r="F29" s="9" t="e">
        <f t="shared" ca="1" si="0"/>
        <v>#NAME?</v>
      </c>
      <c r="G29" s="9" t="e">
        <f t="shared" ca="1" si="1"/>
        <v>#NAME?</v>
      </c>
    </row>
    <row r="30" spans="1:7" ht="15" customHeight="1">
      <c r="A30" s="63">
        <v>10309</v>
      </c>
      <c r="B30" s="64" t="s">
        <v>37</v>
      </c>
      <c r="C30" s="65"/>
      <c r="D30" s="66">
        <v>0</v>
      </c>
      <c r="E30" s="66">
        <v>0</v>
      </c>
      <c r="F30" s="9" t="e">
        <f t="shared" ca="1" si="0"/>
        <v>#NAME?</v>
      </c>
      <c r="G30" s="9" t="e">
        <f t="shared" ca="1" si="1"/>
        <v>#NAME?</v>
      </c>
    </row>
    <row r="31" spans="1:7" ht="15" customHeight="1">
      <c r="A31" s="63">
        <v>10399</v>
      </c>
      <c r="B31" s="64" t="s">
        <v>38</v>
      </c>
      <c r="C31" s="65"/>
      <c r="D31" s="66">
        <v>0</v>
      </c>
      <c r="E31" s="66">
        <v>0</v>
      </c>
      <c r="F31" s="9" t="e">
        <f t="shared" ca="1" si="0"/>
        <v>#NAME?</v>
      </c>
      <c r="G31" s="9" t="e">
        <f t="shared" ca="1" si="1"/>
        <v>#NAME?</v>
      </c>
    </row>
    <row r="32" spans="1:7" ht="15" customHeight="1">
      <c r="A32" s="7"/>
      <c r="B32" s="29"/>
      <c r="C32" s="67"/>
      <c r="D32" s="68"/>
      <c r="E32" s="68"/>
      <c r="F32" s="9"/>
      <c r="G32" s="9"/>
    </row>
    <row r="33" spans="1:7" s="23" customFormat="1" ht="15" customHeight="1">
      <c r="A33" s="71" t="s">
        <v>39</v>
      </c>
      <c r="B33" s="71"/>
      <c r="C33" s="61">
        <f>SUM(C6,C23)</f>
        <v>82377</v>
      </c>
      <c r="D33" s="10">
        <f>SUM(D6,D23)</f>
        <v>74900</v>
      </c>
      <c r="E33" s="10">
        <f>SUM(E6,E23)</f>
        <v>83888</v>
      </c>
      <c r="F33" s="9" t="e">
        <f ca="1">IFERROR(E33/C33,0)</f>
        <v>#NAME?</v>
      </c>
      <c r="G33" s="9" t="e">
        <f ca="1">IFERROR(E33/D33,0)</f>
        <v>#NAME?</v>
      </c>
    </row>
  </sheetData>
  <mergeCells count="8">
    <mergeCell ref="A33:B33"/>
    <mergeCell ref="C4:C5"/>
    <mergeCell ref="D4:D5"/>
    <mergeCell ref="A1:G1"/>
    <mergeCell ref="A2:G2"/>
    <mergeCell ref="A3:G3"/>
    <mergeCell ref="A4:B4"/>
    <mergeCell ref="E4:G4"/>
  </mergeCells>
  <phoneticPr fontId="23" type="noConversion"/>
  <pageMargins left="0.75" right="0.75" top="1" bottom="1" header="0.5" footer="0.5"/>
  <pageSetup orientation="landscape" blackAndWhite="1" useFirstPageNumber="1"/>
  <headerFooter>
    <oddHeader>&amp;L&amp;C&amp;R</oddHeader>
    <oddFooter>&amp;L&amp;C&amp;R</oddFooter>
    <evenHeader>&amp;L&amp;C&amp;R</evenHeader>
    <evenFooter>&amp;L&amp;C&amp;R</even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250"/>
  <sheetViews>
    <sheetView workbookViewId="0">
      <selection activeCell="D6" sqref="D6"/>
    </sheetView>
  </sheetViews>
  <sheetFormatPr defaultColWidth="9.125" defaultRowHeight="14.1" customHeight="1"/>
  <cols>
    <col min="1" max="1" width="10.75" style="48" customWidth="1"/>
    <col min="2" max="2" width="50" style="48" customWidth="1"/>
    <col min="3" max="3" width="15.125" style="48" customWidth="1"/>
    <col min="4" max="4" width="17.375" style="48" customWidth="1"/>
    <col min="5" max="5" width="12.25" style="48" customWidth="1"/>
    <col min="6" max="7" width="18.625" style="48" customWidth="1"/>
    <col min="8" max="8" width="15.125" style="1" customWidth="1"/>
    <col min="9" max="9" width="11.375" style="1" customWidth="1"/>
  </cols>
  <sheetData>
    <row r="1" spans="1:20" ht="15.75" customHeight="1">
      <c r="A1" s="79" t="s">
        <v>40</v>
      </c>
      <c r="B1" s="79"/>
      <c r="C1" s="79"/>
      <c r="D1" s="79"/>
      <c r="E1" s="79"/>
      <c r="F1" s="79"/>
      <c r="G1" s="79"/>
      <c r="H1" s="50"/>
      <c r="I1" s="49"/>
      <c r="J1" s="49"/>
      <c r="K1" s="49"/>
      <c r="L1" s="49"/>
      <c r="M1" s="51"/>
      <c r="N1" s="51"/>
      <c r="O1" s="51"/>
      <c r="P1" s="51"/>
      <c r="Q1" s="51"/>
      <c r="R1" s="51"/>
      <c r="S1" s="51"/>
      <c r="T1" s="51"/>
    </row>
    <row r="2" spans="1:20" ht="22.5" customHeight="1">
      <c r="A2" s="80" t="s">
        <v>41</v>
      </c>
      <c r="B2" s="81"/>
      <c r="C2" s="81"/>
      <c r="D2" s="81"/>
      <c r="E2" s="81"/>
      <c r="F2" s="81"/>
      <c r="G2" s="8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15.75" customHeight="1">
      <c r="A3" s="82" t="s">
        <v>3</v>
      </c>
      <c r="B3" s="82"/>
      <c r="C3" s="82"/>
      <c r="D3" s="82"/>
      <c r="E3" s="82"/>
      <c r="F3" s="82"/>
      <c r="G3" s="83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0" ht="21.75" customHeight="1">
      <c r="A4" s="84" t="s">
        <v>4</v>
      </c>
      <c r="B4" s="85"/>
      <c r="C4" s="86" t="s">
        <v>5</v>
      </c>
      <c r="D4" s="86" t="s">
        <v>6</v>
      </c>
      <c r="E4" s="84" t="s">
        <v>7</v>
      </c>
      <c r="F4" s="85"/>
      <c r="G4" s="85"/>
      <c r="H4" s="77" t="s">
        <v>42</v>
      </c>
      <c r="I4" s="77" t="s">
        <v>43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0" ht="25.5" customHeight="1">
      <c r="A5" s="52" t="s">
        <v>8</v>
      </c>
      <c r="B5" s="52" t="s">
        <v>9</v>
      </c>
      <c r="C5" s="87"/>
      <c r="D5" s="87"/>
      <c r="E5" s="52" t="s">
        <v>10</v>
      </c>
      <c r="F5" s="52" t="s">
        <v>11</v>
      </c>
      <c r="G5" s="52" t="s">
        <v>12</v>
      </c>
      <c r="H5" s="78"/>
      <c r="I5" s="78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0" ht="15.75" customHeight="1">
      <c r="A6" s="53">
        <v>201</v>
      </c>
      <c r="B6" s="54" t="s">
        <v>44</v>
      </c>
      <c r="C6" s="21">
        <f>SUM(C7,C19,C28,C39,C50,C61,C72,C80,C89,C102,C111,C122,C134,C141,C149,C155,C162,C169,C176,C183,C190,C198,C204,C210,C217,C232)</f>
        <v>23789</v>
      </c>
      <c r="D6" s="21">
        <f>SUM(D7,D19,D28,D39,D50,D61,D72,D80,D89,D102,D111,D122,D134,D141,D149,D155,D162,D169,D176,D183,D190,D198,D204,D210,D217,D232)</f>
        <v>0</v>
      </c>
      <c r="E6" s="21">
        <v>25074.04</v>
      </c>
      <c r="F6" s="55" t="e">
        <f t="shared" ref="F6:F69" ca="1" si="0">IFERROR(E6/C6,0)</f>
        <v>#NAME?</v>
      </c>
      <c r="G6" s="55" t="e">
        <f t="shared" ref="G6:G69" ca="1" si="1">IFERROR(E6/D6,0)</f>
        <v>#NAME?</v>
      </c>
      <c r="H6" s="21">
        <v>25074.04</v>
      </c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15.75" customHeight="1">
      <c r="A7" s="53">
        <v>20101</v>
      </c>
      <c r="B7" s="54" t="s">
        <v>45</v>
      </c>
      <c r="C7" s="21">
        <f>SUM(C8,C9,C10,C11,C12,C13,C14,C15,C16,C17,C18)</f>
        <v>601</v>
      </c>
      <c r="D7" s="21">
        <f>SUM(D8,D9,D10,D11,D12,D13,D14,D15,D16,D17,D18)</f>
        <v>0</v>
      </c>
      <c r="E7" s="21">
        <v>839.35</v>
      </c>
      <c r="F7" s="56" t="e">
        <f t="shared" ca="1" si="0"/>
        <v>#NAME?</v>
      </c>
      <c r="G7" s="56" t="e">
        <f t="shared" ca="1" si="1"/>
        <v>#NAME?</v>
      </c>
      <c r="H7" s="21">
        <v>839.35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1:20" ht="15.75" customHeight="1">
      <c r="A8" s="53">
        <v>2010101</v>
      </c>
      <c r="B8" s="54" t="s">
        <v>46</v>
      </c>
      <c r="C8" s="21">
        <v>504</v>
      </c>
      <c r="D8" s="22"/>
      <c r="E8" s="22">
        <v>739</v>
      </c>
      <c r="F8" s="56" t="e">
        <f t="shared" ca="1" si="0"/>
        <v>#NAME?</v>
      </c>
      <c r="G8" s="56" t="e">
        <f t="shared" ca="1" si="1"/>
        <v>#NAME?</v>
      </c>
      <c r="H8" s="22">
        <v>739</v>
      </c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spans="1:20" ht="15.75" customHeight="1">
      <c r="A9" s="53">
        <v>2010102</v>
      </c>
      <c r="B9" s="54" t="s">
        <v>47</v>
      </c>
      <c r="C9" s="21"/>
      <c r="D9" s="22"/>
      <c r="E9" s="16"/>
      <c r="F9" s="56" t="e">
        <f t="shared" ca="1" si="0"/>
        <v>#NAME?</v>
      </c>
      <c r="G9" s="56" t="e">
        <f t="shared" ca="1" si="1"/>
        <v>#NAME?</v>
      </c>
      <c r="H9" s="16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pans="1:20" ht="15.75" customHeight="1">
      <c r="A10" s="53">
        <v>2010103</v>
      </c>
      <c r="B10" s="54" t="s">
        <v>48</v>
      </c>
      <c r="C10" s="21"/>
      <c r="D10" s="22"/>
      <c r="E10" s="16"/>
      <c r="F10" s="56" t="e">
        <f t="shared" ca="1" si="0"/>
        <v>#NAME?</v>
      </c>
      <c r="G10" s="56" t="e">
        <f t="shared" ca="1" si="1"/>
        <v>#NAME?</v>
      </c>
      <c r="H10" s="16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spans="1:20" ht="15.75" customHeight="1">
      <c r="A11" s="53">
        <v>2010104</v>
      </c>
      <c r="B11" s="54" t="s">
        <v>49</v>
      </c>
      <c r="C11" s="21">
        <v>2</v>
      </c>
      <c r="D11" s="22"/>
      <c r="E11" s="16">
        <v>2.4</v>
      </c>
      <c r="F11" s="56" t="e">
        <f t="shared" ca="1" si="0"/>
        <v>#NAME?</v>
      </c>
      <c r="G11" s="56" t="e">
        <f t="shared" ca="1" si="1"/>
        <v>#NAME?</v>
      </c>
      <c r="H11" s="16">
        <v>2.4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1:20" ht="15.75" customHeight="1">
      <c r="A12" s="53">
        <v>2010105</v>
      </c>
      <c r="B12" s="54" t="s">
        <v>50</v>
      </c>
      <c r="C12" s="21"/>
      <c r="D12" s="22"/>
      <c r="E12" s="16"/>
      <c r="F12" s="56" t="e">
        <f t="shared" ca="1" si="0"/>
        <v>#NAME?</v>
      </c>
      <c r="G12" s="56" t="e">
        <f t="shared" ca="1" si="1"/>
        <v>#NAME?</v>
      </c>
      <c r="H12" s="16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20" ht="15.75" customHeight="1">
      <c r="A13" s="53">
        <v>2010106</v>
      </c>
      <c r="B13" s="54" t="s">
        <v>51</v>
      </c>
      <c r="C13" s="21"/>
      <c r="D13" s="22"/>
      <c r="E13" s="16"/>
      <c r="F13" s="56" t="e">
        <f t="shared" ca="1" si="0"/>
        <v>#NAME?</v>
      </c>
      <c r="G13" s="56" t="e">
        <f t="shared" ca="1" si="1"/>
        <v>#NAME?</v>
      </c>
      <c r="H13" s="16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</row>
    <row r="14" spans="1:20" ht="15.75" customHeight="1">
      <c r="A14" s="53">
        <v>2010107</v>
      </c>
      <c r="B14" s="54" t="s">
        <v>52</v>
      </c>
      <c r="C14" s="21"/>
      <c r="D14" s="22"/>
      <c r="E14" s="16"/>
      <c r="F14" s="56" t="e">
        <f t="shared" ca="1" si="0"/>
        <v>#NAME?</v>
      </c>
      <c r="G14" s="56" t="e">
        <f t="shared" ca="1" si="1"/>
        <v>#NAME?</v>
      </c>
      <c r="H14" s="16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0" ht="15.75" customHeight="1">
      <c r="A15" s="53">
        <v>2010108</v>
      </c>
      <c r="B15" s="54" t="s">
        <v>53</v>
      </c>
      <c r="C15" s="21">
        <v>69</v>
      </c>
      <c r="D15" s="22"/>
      <c r="E15" s="16">
        <v>68.45</v>
      </c>
      <c r="F15" s="56" t="e">
        <f t="shared" ca="1" si="0"/>
        <v>#NAME?</v>
      </c>
      <c r="G15" s="56" t="e">
        <f t="shared" ca="1" si="1"/>
        <v>#NAME?</v>
      </c>
      <c r="H15" s="16">
        <v>68.45</v>
      </c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</row>
    <row r="16" spans="1:20" ht="15.75" customHeight="1">
      <c r="A16" s="53">
        <v>2010109</v>
      </c>
      <c r="B16" s="54" t="s">
        <v>54</v>
      </c>
      <c r="C16" s="21"/>
      <c r="D16" s="22"/>
      <c r="E16" s="16"/>
      <c r="F16" s="56" t="e">
        <f t="shared" ca="1" si="0"/>
        <v>#NAME?</v>
      </c>
      <c r="G16" s="56" t="e">
        <f t="shared" ca="1" si="1"/>
        <v>#NAME?</v>
      </c>
      <c r="H16" s="16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</row>
    <row r="17" spans="1:20" ht="15.75" customHeight="1">
      <c r="A17" s="53">
        <v>2010150</v>
      </c>
      <c r="B17" s="54" t="s">
        <v>55</v>
      </c>
      <c r="C17" s="21"/>
      <c r="D17" s="22"/>
      <c r="E17" s="16">
        <v>2.8</v>
      </c>
      <c r="F17" s="56" t="e">
        <f t="shared" ca="1" si="0"/>
        <v>#NAME?</v>
      </c>
      <c r="G17" s="56" t="e">
        <f t="shared" ca="1" si="1"/>
        <v>#NAME?</v>
      </c>
      <c r="H17" s="16">
        <v>2.8</v>
      </c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</row>
    <row r="18" spans="1:20" ht="15.75" customHeight="1">
      <c r="A18" s="53">
        <v>2010199</v>
      </c>
      <c r="B18" s="54" t="s">
        <v>56</v>
      </c>
      <c r="C18" s="21">
        <v>26</v>
      </c>
      <c r="D18" s="22"/>
      <c r="E18" s="16">
        <v>26.7</v>
      </c>
      <c r="F18" s="56" t="e">
        <f t="shared" ca="1" si="0"/>
        <v>#NAME?</v>
      </c>
      <c r="G18" s="56" t="e">
        <f t="shared" ca="1" si="1"/>
        <v>#NAME?</v>
      </c>
      <c r="H18" s="16">
        <v>26.7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  <row r="19" spans="1:20" ht="15.75" customHeight="1">
      <c r="A19" s="53">
        <v>20102</v>
      </c>
      <c r="B19" s="54" t="s">
        <v>57</v>
      </c>
      <c r="C19" s="21">
        <f>SUM(C20,C21,C22,C23,C24,C25,C26,C27)</f>
        <v>395</v>
      </c>
      <c r="D19" s="21">
        <f>SUM(D20,D21,D22,D23,D24,D25,D26,D27)</f>
        <v>0</v>
      </c>
      <c r="E19" s="21">
        <v>440.71</v>
      </c>
      <c r="F19" s="56" t="e">
        <f t="shared" ca="1" si="0"/>
        <v>#NAME?</v>
      </c>
      <c r="G19" s="56" t="e">
        <f t="shared" ca="1" si="1"/>
        <v>#NAME?</v>
      </c>
      <c r="H19" s="21">
        <v>440.71</v>
      </c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</row>
    <row r="20" spans="1:20" ht="15.75" customHeight="1">
      <c r="A20" s="53">
        <v>2010201</v>
      </c>
      <c r="B20" s="54" t="s">
        <v>46</v>
      </c>
      <c r="C20" s="21">
        <v>278</v>
      </c>
      <c r="D20" s="22"/>
      <c r="E20" s="22">
        <v>432.47</v>
      </c>
      <c r="F20" s="56" t="e">
        <f t="shared" ca="1" si="0"/>
        <v>#NAME?</v>
      </c>
      <c r="G20" s="56" t="e">
        <f t="shared" ca="1" si="1"/>
        <v>#NAME?</v>
      </c>
      <c r="H20" s="22">
        <v>432.47</v>
      </c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</row>
    <row r="21" spans="1:20" ht="15.75" customHeight="1">
      <c r="A21" s="53">
        <v>2010202</v>
      </c>
      <c r="B21" s="54" t="s">
        <v>47</v>
      </c>
      <c r="C21" s="21"/>
      <c r="D21" s="22"/>
      <c r="E21" s="16"/>
      <c r="F21" s="56" t="e">
        <f t="shared" ca="1" si="0"/>
        <v>#NAME?</v>
      </c>
      <c r="G21" s="56" t="e">
        <f t="shared" ca="1" si="1"/>
        <v>#NAME?</v>
      </c>
      <c r="H21" s="16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</row>
    <row r="22" spans="1:20" ht="15.75" customHeight="1">
      <c r="A22" s="53">
        <v>2010203</v>
      </c>
      <c r="B22" s="54" t="s">
        <v>48</v>
      </c>
      <c r="C22" s="21"/>
      <c r="D22" s="22"/>
      <c r="E22" s="16"/>
      <c r="F22" s="56" t="e">
        <f t="shared" ca="1" si="0"/>
        <v>#NAME?</v>
      </c>
      <c r="G22" s="56" t="e">
        <f t="shared" ca="1" si="1"/>
        <v>#NAME?</v>
      </c>
      <c r="H22" s="16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</row>
    <row r="23" spans="1:20" ht="15.75" customHeight="1">
      <c r="A23" s="53">
        <v>2010204</v>
      </c>
      <c r="B23" s="54" t="s">
        <v>58</v>
      </c>
      <c r="C23" s="21">
        <v>2</v>
      </c>
      <c r="D23" s="22"/>
      <c r="E23" s="16"/>
      <c r="F23" s="56" t="e">
        <f t="shared" ca="1" si="0"/>
        <v>#NAME?</v>
      </c>
      <c r="G23" s="56" t="e">
        <f t="shared" ca="1" si="1"/>
        <v>#NAME?</v>
      </c>
      <c r="H23" s="16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</row>
    <row r="24" spans="1:20" ht="15.75" customHeight="1">
      <c r="A24" s="53">
        <v>2010205</v>
      </c>
      <c r="B24" s="54" t="s">
        <v>59</v>
      </c>
      <c r="C24" s="21"/>
      <c r="D24" s="22"/>
      <c r="E24" s="16"/>
      <c r="F24" s="56" t="e">
        <f t="shared" ca="1" si="0"/>
        <v>#NAME?</v>
      </c>
      <c r="G24" s="56" t="e">
        <f t="shared" ca="1" si="1"/>
        <v>#NAME?</v>
      </c>
      <c r="H24" s="16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</row>
    <row r="25" spans="1:20" ht="15.75" customHeight="1">
      <c r="A25" s="53">
        <v>2010206</v>
      </c>
      <c r="B25" s="54" t="s">
        <v>60</v>
      </c>
      <c r="C25" s="21"/>
      <c r="D25" s="22"/>
      <c r="E25" s="16"/>
      <c r="F25" s="56" t="e">
        <f t="shared" ca="1" si="0"/>
        <v>#NAME?</v>
      </c>
      <c r="G25" s="56" t="e">
        <f t="shared" ca="1" si="1"/>
        <v>#NAME?</v>
      </c>
      <c r="H25" s="16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</row>
    <row r="26" spans="1:20" ht="15.75" customHeight="1">
      <c r="A26" s="53">
        <v>2010250</v>
      </c>
      <c r="B26" s="54" t="s">
        <v>55</v>
      </c>
      <c r="C26" s="21">
        <v>7</v>
      </c>
      <c r="D26" s="22"/>
      <c r="E26" s="16">
        <v>8.24</v>
      </c>
      <c r="F26" s="56" t="e">
        <f t="shared" ca="1" si="0"/>
        <v>#NAME?</v>
      </c>
      <c r="G26" s="56" t="e">
        <f t="shared" ca="1" si="1"/>
        <v>#NAME?</v>
      </c>
      <c r="H26" s="16">
        <v>8.24</v>
      </c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</row>
    <row r="27" spans="1:20" ht="15.75" customHeight="1">
      <c r="A27" s="53">
        <v>2010299</v>
      </c>
      <c r="B27" s="54" t="s">
        <v>61</v>
      </c>
      <c r="C27" s="21">
        <v>108</v>
      </c>
      <c r="D27" s="22"/>
      <c r="E27" s="16"/>
      <c r="F27" s="56" t="e">
        <f t="shared" ca="1" si="0"/>
        <v>#NAME?</v>
      </c>
      <c r="G27" s="56" t="e">
        <f t="shared" ca="1" si="1"/>
        <v>#NAME?</v>
      </c>
      <c r="H27" s="16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</row>
    <row r="28" spans="1:20" ht="15.75" customHeight="1">
      <c r="A28" s="53">
        <v>20103</v>
      </c>
      <c r="B28" s="54" t="s">
        <v>62</v>
      </c>
      <c r="C28" s="21">
        <f>SUM(C29,C30,C31,C32,C33,C34,C35,C36,C37,C38)</f>
        <v>11199</v>
      </c>
      <c r="D28" s="21">
        <f>SUM(D29,D30,D31,D32,D33,D34,D35,D36,D37,D38)</f>
        <v>0</v>
      </c>
      <c r="E28" s="21">
        <v>11564.26</v>
      </c>
      <c r="F28" s="56" t="e">
        <f t="shared" ca="1" si="0"/>
        <v>#NAME?</v>
      </c>
      <c r="G28" s="56" t="e">
        <f t="shared" ca="1" si="1"/>
        <v>#NAME?</v>
      </c>
      <c r="H28" s="21">
        <v>11564.26</v>
      </c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1:20" ht="15.75" customHeight="1">
      <c r="A29" s="53">
        <v>2010301</v>
      </c>
      <c r="B29" s="54" t="s">
        <v>46</v>
      </c>
      <c r="C29" s="21">
        <v>6289</v>
      </c>
      <c r="D29" s="22"/>
      <c r="E29" s="22">
        <v>5919.52</v>
      </c>
      <c r="F29" s="56" t="e">
        <f t="shared" ca="1" si="0"/>
        <v>#NAME?</v>
      </c>
      <c r="G29" s="56" t="e">
        <f t="shared" ca="1" si="1"/>
        <v>#NAME?</v>
      </c>
      <c r="H29" s="22">
        <v>5919.52</v>
      </c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20" ht="15.75" customHeight="1">
      <c r="A30" s="53">
        <v>2010302</v>
      </c>
      <c r="B30" s="54" t="s">
        <v>47</v>
      </c>
      <c r="C30" s="21"/>
      <c r="D30" s="22"/>
      <c r="E30" s="16"/>
      <c r="F30" s="56" t="e">
        <f t="shared" ca="1" si="0"/>
        <v>#NAME?</v>
      </c>
      <c r="G30" s="56" t="e">
        <f t="shared" ca="1" si="1"/>
        <v>#NAME?</v>
      </c>
      <c r="H30" s="16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</row>
    <row r="31" spans="1:20" ht="15.75" customHeight="1">
      <c r="A31" s="53">
        <v>2010303</v>
      </c>
      <c r="B31" s="54" t="s">
        <v>48</v>
      </c>
      <c r="C31" s="21"/>
      <c r="D31" s="22"/>
      <c r="E31" s="16"/>
      <c r="F31" s="56" t="e">
        <f t="shared" ca="1" si="0"/>
        <v>#NAME?</v>
      </c>
      <c r="G31" s="56" t="e">
        <f t="shared" ca="1" si="1"/>
        <v>#NAME?</v>
      </c>
      <c r="H31" s="16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</row>
    <row r="32" spans="1:20" ht="15.75" customHeight="1">
      <c r="A32" s="53">
        <v>2010304</v>
      </c>
      <c r="B32" s="54" t="s">
        <v>63</v>
      </c>
      <c r="C32" s="21"/>
      <c r="D32" s="22"/>
      <c r="E32" s="16"/>
      <c r="F32" s="56" t="e">
        <f t="shared" ca="1" si="0"/>
        <v>#NAME?</v>
      </c>
      <c r="G32" s="56" t="e">
        <f t="shared" ca="1" si="1"/>
        <v>#NAME?</v>
      </c>
      <c r="H32" s="16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spans="1:20" ht="15.75" customHeight="1">
      <c r="A33" s="53">
        <v>2010305</v>
      </c>
      <c r="B33" s="54" t="s">
        <v>64</v>
      </c>
      <c r="C33" s="21"/>
      <c r="D33" s="22"/>
      <c r="E33" s="16"/>
      <c r="F33" s="56" t="e">
        <f t="shared" ca="1" si="0"/>
        <v>#NAME?</v>
      </c>
      <c r="G33" s="56" t="e">
        <f t="shared" ca="1" si="1"/>
        <v>#NAME?</v>
      </c>
      <c r="H33" s="16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</row>
    <row r="34" spans="1:20" ht="15.75" customHeight="1">
      <c r="A34" s="53">
        <v>2010306</v>
      </c>
      <c r="B34" s="54" t="s">
        <v>65</v>
      </c>
      <c r="C34" s="21"/>
      <c r="D34" s="22"/>
      <c r="E34" s="16"/>
      <c r="F34" s="56" t="e">
        <f t="shared" ca="1" si="0"/>
        <v>#NAME?</v>
      </c>
      <c r="G34" s="56" t="e">
        <f t="shared" ca="1" si="1"/>
        <v>#NAME?</v>
      </c>
      <c r="H34" s="16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1:20" ht="15.75" customHeight="1">
      <c r="A35" s="53">
        <v>2010308</v>
      </c>
      <c r="B35" s="54" t="s">
        <v>66</v>
      </c>
      <c r="C35" s="21"/>
      <c r="D35" s="22"/>
      <c r="E35" s="16">
        <v>30</v>
      </c>
      <c r="F35" s="56" t="e">
        <f t="shared" ca="1" si="0"/>
        <v>#NAME?</v>
      </c>
      <c r="G35" s="56" t="e">
        <f t="shared" ca="1" si="1"/>
        <v>#NAME?</v>
      </c>
      <c r="H35" s="16">
        <v>30</v>
      </c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</row>
    <row r="36" spans="1:20" ht="15.75" customHeight="1">
      <c r="A36" s="53">
        <v>2010309</v>
      </c>
      <c r="B36" s="54" t="s">
        <v>67</v>
      </c>
      <c r="C36" s="21"/>
      <c r="D36" s="22"/>
      <c r="E36" s="16"/>
      <c r="F36" s="56" t="e">
        <f t="shared" ca="1" si="0"/>
        <v>#NAME?</v>
      </c>
      <c r="G36" s="56" t="e">
        <f t="shared" ca="1" si="1"/>
        <v>#NAME?</v>
      </c>
      <c r="H36" s="16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</row>
    <row r="37" spans="1:20" ht="15.75" customHeight="1">
      <c r="A37" s="53">
        <v>2010350</v>
      </c>
      <c r="B37" s="54" t="s">
        <v>55</v>
      </c>
      <c r="C37" s="21">
        <v>2130</v>
      </c>
      <c r="D37" s="22"/>
      <c r="E37" s="16">
        <v>2241.88</v>
      </c>
      <c r="F37" s="56" t="e">
        <f t="shared" ca="1" si="0"/>
        <v>#NAME?</v>
      </c>
      <c r="G37" s="56" t="e">
        <f t="shared" ca="1" si="1"/>
        <v>#NAME?</v>
      </c>
      <c r="H37" s="16">
        <v>2241.88</v>
      </c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spans="1:20" ht="15.75" customHeight="1">
      <c r="A38" s="53">
        <v>2010399</v>
      </c>
      <c r="B38" s="54" t="s">
        <v>68</v>
      </c>
      <c r="C38" s="21">
        <v>2780</v>
      </c>
      <c r="D38" s="22"/>
      <c r="E38" s="16">
        <v>3372.86</v>
      </c>
      <c r="F38" s="56" t="e">
        <f t="shared" ca="1" si="0"/>
        <v>#NAME?</v>
      </c>
      <c r="G38" s="56" t="e">
        <f t="shared" ca="1" si="1"/>
        <v>#NAME?</v>
      </c>
      <c r="H38" s="16">
        <v>3372.86</v>
      </c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</row>
    <row r="39" spans="1:20" ht="15.75" customHeight="1">
      <c r="A39" s="53">
        <v>20104</v>
      </c>
      <c r="B39" s="54" t="s">
        <v>69</v>
      </c>
      <c r="C39" s="21">
        <f>SUM(C40,C41,C42,C43,C44,C45,C46,C47,C48,C49)</f>
        <v>637</v>
      </c>
      <c r="D39" s="21">
        <f>SUM(D40,D41,D42,D43,D44,D45,D46,D47,D48,D49)</f>
        <v>0</v>
      </c>
      <c r="E39" s="21">
        <v>438.88</v>
      </c>
      <c r="F39" s="56" t="e">
        <f t="shared" ca="1" si="0"/>
        <v>#NAME?</v>
      </c>
      <c r="G39" s="56" t="e">
        <f t="shared" ca="1" si="1"/>
        <v>#NAME?</v>
      </c>
      <c r="H39" s="21">
        <v>438.88</v>
      </c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</row>
    <row r="40" spans="1:20" ht="15.75" customHeight="1">
      <c r="A40" s="53">
        <v>2010401</v>
      </c>
      <c r="B40" s="54" t="s">
        <v>46</v>
      </c>
      <c r="C40" s="21">
        <v>217</v>
      </c>
      <c r="D40" s="22"/>
      <c r="E40" s="22">
        <v>226.92</v>
      </c>
      <c r="F40" s="56" t="e">
        <f t="shared" ca="1" si="0"/>
        <v>#NAME?</v>
      </c>
      <c r="G40" s="56" t="e">
        <f t="shared" ca="1" si="1"/>
        <v>#NAME?</v>
      </c>
      <c r="H40" s="22">
        <v>226.92</v>
      </c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</row>
    <row r="41" spans="1:20" ht="15.75" customHeight="1">
      <c r="A41" s="53">
        <v>2010402</v>
      </c>
      <c r="B41" s="54" t="s">
        <v>47</v>
      </c>
      <c r="C41" s="21"/>
      <c r="D41" s="22"/>
      <c r="E41" s="16"/>
      <c r="F41" s="56" t="e">
        <f t="shared" ca="1" si="0"/>
        <v>#NAME?</v>
      </c>
      <c r="G41" s="56" t="e">
        <f t="shared" ca="1" si="1"/>
        <v>#NAME?</v>
      </c>
      <c r="H41" s="16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</row>
    <row r="42" spans="1:20" ht="15.75" customHeight="1">
      <c r="A42" s="53">
        <v>2010403</v>
      </c>
      <c r="B42" s="54" t="s">
        <v>48</v>
      </c>
      <c r="C42" s="21">
        <v>6</v>
      </c>
      <c r="D42" s="22"/>
      <c r="E42" s="16"/>
      <c r="F42" s="56" t="e">
        <f t="shared" ca="1" si="0"/>
        <v>#NAME?</v>
      </c>
      <c r="G42" s="56" t="e">
        <f t="shared" ca="1" si="1"/>
        <v>#NAME?</v>
      </c>
      <c r="H42" s="16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</row>
    <row r="43" spans="1:20" ht="15.75" customHeight="1">
      <c r="A43" s="53">
        <v>2010404</v>
      </c>
      <c r="B43" s="54" t="s">
        <v>70</v>
      </c>
      <c r="C43" s="21"/>
      <c r="D43" s="22"/>
      <c r="E43" s="16"/>
      <c r="F43" s="56" t="e">
        <f t="shared" ca="1" si="0"/>
        <v>#NAME?</v>
      </c>
      <c r="G43" s="56" t="e">
        <f t="shared" ca="1" si="1"/>
        <v>#NAME?</v>
      </c>
      <c r="H43" s="16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</row>
    <row r="44" spans="1:20" ht="15.75" customHeight="1">
      <c r="A44" s="53">
        <v>2010405</v>
      </c>
      <c r="B44" s="54" t="s">
        <v>71</v>
      </c>
      <c r="C44" s="21"/>
      <c r="D44" s="22"/>
      <c r="E44" s="16"/>
      <c r="F44" s="56" t="e">
        <f t="shared" ca="1" si="0"/>
        <v>#NAME?</v>
      </c>
      <c r="G44" s="56" t="e">
        <f t="shared" ca="1" si="1"/>
        <v>#NAME?</v>
      </c>
      <c r="H44" s="16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</row>
    <row r="45" spans="1:20" ht="15.75" customHeight="1">
      <c r="A45" s="53">
        <v>2010406</v>
      </c>
      <c r="B45" s="54" t="s">
        <v>72</v>
      </c>
      <c r="C45" s="21"/>
      <c r="D45" s="22"/>
      <c r="E45" s="16"/>
      <c r="F45" s="56" t="e">
        <f t="shared" ca="1" si="0"/>
        <v>#NAME?</v>
      </c>
      <c r="G45" s="56" t="e">
        <f t="shared" ca="1" si="1"/>
        <v>#NAME?</v>
      </c>
      <c r="H45" s="16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</row>
    <row r="46" spans="1:20" ht="15.75" customHeight="1">
      <c r="A46" s="53">
        <v>2010407</v>
      </c>
      <c r="B46" s="54" t="s">
        <v>73</v>
      </c>
      <c r="C46" s="21"/>
      <c r="D46" s="22"/>
      <c r="E46" s="16"/>
      <c r="F46" s="56" t="e">
        <f t="shared" ca="1" si="0"/>
        <v>#NAME?</v>
      </c>
      <c r="G46" s="56" t="e">
        <f t="shared" ca="1" si="1"/>
        <v>#NAME?</v>
      </c>
      <c r="H46" s="16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</row>
    <row r="47" spans="1:20" ht="15.75" customHeight="1">
      <c r="A47" s="53">
        <v>2010408</v>
      </c>
      <c r="B47" s="54" t="s">
        <v>74</v>
      </c>
      <c r="C47" s="21"/>
      <c r="D47" s="22"/>
      <c r="E47" s="16"/>
      <c r="F47" s="56" t="e">
        <f t="shared" ca="1" si="0"/>
        <v>#NAME?</v>
      </c>
      <c r="G47" s="56" t="e">
        <f t="shared" ca="1" si="1"/>
        <v>#NAME?</v>
      </c>
      <c r="H47" s="16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</row>
    <row r="48" spans="1:20" ht="15.75" customHeight="1">
      <c r="A48" s="53">
        <v>2010450</v>
      </c>
      <c r="B48" s="54" t="s">
        <v>55</v>
      </c>
      <c r="C48" s="21">
        <v>203</v>
      </c>
      <c r="D48" s="22"/>
      <c r="E48" s="16">
        <v>211.96</v>
      </c>
      <c r="F48" s="56" t="e">
        <f t="shared" ca="1" si="0"/>
        <v>#NAME?</v>
      </c>
      <c r="G48" s="56" t="e">
        <f t="shared" ca="1" si="1"/>
        <v>#NAME?</v>
      </c>
      <c r="H48" s="16">
        <v>211.96</v>
      </c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</row>
    <row r="49" spans="1:20" ht="15.75" customHeight="1">
      <c r="A49" s="53">
        <v>2010499</v>
      </c>
      <c r="B49" s="54" t="s">
        <v>75</v>
      </c>
      <c r="C49" s="21">
        <v>211</v>
      </c>
      <c r="D49" s="22"/>
      <c r="E49" s="16"/>
      <c r="F49" s="56" t="e">
        <f t="shared" ca="1" si="0"/>
        <v>#NAME?</v>
      </c>
      <c r="G49" s="56" t="e">
        <f t="shared" ca="1" si="1"/>
        <v>#NAME?</v>
      </c>
      <c r="H49" s="16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1:20" ht="15.75" customHeight="1">
      <c r="A50" s="53">
        <v>20105</v>
      </c>
      <c r="B50" s="54" t="s">
        <v>76</v>
      </c>
      <c r="C50" s="21">
        <f>SUM(C51,C52,C53,C54,C55,C56,C57,C58,C59,C60)</f>
        <v>503</v>
      </c>
      <c r="D50" s="21">
        <f>SUM(D51,D52,D53,D54,D55,D56,D57,D58,D59,D60)</f>
        <v>0</v>
      </c>
      <c r="E50" s="21">
        <v>233.36</v>
      </c>
      <c r="F50" s="56" t="e">
        <f t="shared" ca="1" si="0"/>
        <v>#NAME?</v>
      </c>
      <c r="G50" s="56" t="e">
        <f t="shared" ca="1" si="1"/>
        <v>#NAME?</v>
      </c>
      <c r="H50" s="21">
        <v>233.36</v>
      </c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1:20" ht="15.75" customHeight="1">
      <c r="A51" s="53">
        <v>2010501</v>
      </c>
      <c r="B51" s="54" t="s">
        <v>46</v>
      </c>
      <c r="C51" s="21">
        <v>51</v>
      </c>
      <c r="D51" s="22"/>
      <c r="E51" s="22">
        <v>54.95</v>
      </c>
      <c r="F51" s="56" t="e">
        <f t="shared" ca="1" si="0"/>
        <v>#NAME?</v>
      </c>
      <c r="G51" s="56" t="e">
        <f t="shared" ca="1" si="1"/>
        <v>#NAME?</v>
      </c>
      <c r="H51" s="22">
        <v>54.95</v>
      </c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1:20" ht="15.75" customHeight="1">
      <c r="A52" s="53">
        <v>2010502</v>
      </c>
      <c r="B52" s="54" t="s">
        <v>47</v>
      </c>
      <c r="C52" s="21"/>
      <c r="D52" s="22"/>
      <c r="E52" s="16"/>
      <c r="F52" s="56" t="e">
        <f t="shared" ca="1" si="0"/>
        <v>#NAME?</v>
      </c>
      <c r="G52" s="56" t="e">
        <f t="shared" ca="1" si="1"/>
        <v>#NAME?</v>
      </c>
      <c r="H52" s="16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</row>
    <row r="53" spans="1:20" ht="15.75" customHeight="1">
      <c r="A53" s="53">
        <v>2010503</v>
      </c>
      <c r="B53" s="54" t="s">
        <v>48</v>
      </c>
      <c r="C53" s="21"/>
      <c r="D53" s="22"/>
      <c r="E53" s="16"/>
      <c r="F53" s="56" t="e">
        <f t="shared" ca="1" si="0"/>
        <v>#NAME?</v>
      </c>
      <c r="G53" s="56" t="e">
        <f t="shared" ca="1" si="1"/>
        <v>#NAME?</v>
      </c>
      <c r="H53" s="16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</row>
    <row r="54" spans="1:20" ht="15.75" customHeight="1">
      <c r="A54" s="53">
        <v>2010504</v>
      </c>
      <c r="B54" s="54" t="s">
        <v>77</v>
      </c>
      <c r="C54" s="21"/>
      <c r="D54" s="22"/>
      <c r="E54" s="16"/>
      <c r="F54" s="56" t="e">
        <f t="shared" ca="1" si="0"/>
        <v>#NAME?</v>
      </c>
      <c r="G54" s="56" t="e">
        <f t="shared" ca="1" si="1"/>
        <v>#NAME?</v>
      </c>
      <c r="H54" s="16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</row>
    <row r="55" spans="1:20" ht="15.75" customHeight="1">
      <c r="A55" s="53">
        <v>2010505</v>
      </c>
      <c r="B55" s="54" t="s">
        <v>78</v>
      </c>
      <c r="C55" s="21"/>
      <c r="D55" s="22"/>
      <c r="E55" s="16"/>
      <c r="F55" s="56" t="e">
        <f t="shared" ca="1" si="0"/>
        <v>#NAME?</v>
      </c>
      <c r="G55" s="56" t="e">
        <f t="shared" ca="1" si="1"/>
        <v>#NAME?</v>
      </c>
      <c r="H55" s="16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</row>
    <row r="56" spans="1:20" ht="15.75" customHeight="1">
      <c r="A56" s="53">
        <v>2010506</v>
      </c>
      <c r="B56" s="54" t="s">
        <v>79</v>
      </c>
      <c r="C56" s="21"/>
      <c r="D56" s="22"/>
      <c r="E56" s="16"/>
      <c r="F56" s="56" t="e">
        <f t="shared" ca="1" si="0"/>
        <v>#NAME?</v>
      </c>
      <c r="G56" s="56" t="e">
        <f t="shared" ca="1" si="1"/>
        <v>#NAME?</v>
      </c>
      <c r="H56" s="16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</row>
    <row r="57" spans="1:20" ht="15.75" customHeight="1">
      <c r="A57" s="53">
        <v>2010507</v>
      </c>
      <c r="B57" s="54" t="s">
        <v>80</v>
      </c>
      <c r="C57" s="21"/>
      <c r="D57" s="22"/>
      <c r="E57" s="16"/>
      <c r="F57" s="56" t="e">
        <f t="shared" ca="1" si="0"/>
        <v>#NAME?</v>
      </c>
      <c r="G57" s="56" t="e">
        <f t="shared" ca="1" si="1"/>
        <v>#NAME?</v>
      </c>
      <c r="H57" s="16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</row>
    <row r="58" spans="1:20" ht="15.75" customHeight="1">
      <c r="A58" s="53">
        <v>2010508</v>
      </c>
      <c r="B58" s="54" t="s">
        <v>81</v>
      </c>
      <c r="C58" s="21"/>
      <c r="D58" s="22"/>
      <c r="E58" s="16"/>
      <c r="F58" s="56" t="e">
        <f t="shared" ca="1" si="0"/>
        <v>#NAME?</v>
      </c>
      <c r="G58" s="56" t="e">
        <f t="shared" ca="1" si="1"/>
        <v>#NAME?</v>
      </c>
      <c r="H58" s="16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</row>
    <row r="59" spans="1:20" ht="15.75" customHeight="1">
      <c r="A59" s="53">
        <v>2010550</v>
      </c>
      <c r="B59" s="54" t="s">
        <v>55</v>
      </c>
      <c r="C59" s="21">
        <v>160</v>
      </c>
      <c r="D59" s="22"/>
      <c r="E59" s="16">
        <v>150.41</v>
      </c>
      <c r="F59" s="56" t="e">
        <f t="shared" ca="1" si="0"/>
        <v>#NAME?</v>
      </c>
      <c r="G59" s="56" t="e">
        <f t="shared" ca="1" si="1"/>
        <v>#NAME?</v>
      </c>
      <c r="H59" s="16">
        <v>150.41</v>
      </c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</row>
    <row r="60" spans="1:20" ht="15.75" customHeight="1">
      <c r="A60" s="53">
        <v>2010599</v>
      </c>
      <c r="B60" s="54" t="s">
        <v>82</v>
      </c>
      <c r="C60" s="21">
        <v>292</v>
      </c>
      <c r="D60" s="22"/>
      <c r="E60" s="16">
        <v>28</v>
      </c>
      <c r="F60" s="56" t="e">
        <f t="shared" ca="1" si="0"/>
        <v>#NAME?</v>
      </c>
      <c r="G60" s="56" t="e">
        <f t="shared" ca="1" si="1"/>
        <v>#NAME?</v>
      </c>
      <c r="H60" s="16">
        <v>28</v>
      </c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</row>
    <row r="61" spans="1:20" ht="15.75" customHeight="1">
      <c r="A61" s="53">
        <v>20106</v>
      </c>
      <c r="B61" s="54" t="s">
        <v>83</v>
      </c>
      <c r="C61" s="21">
        <f>SUM(C62,C63,C64,C65,C66,C67,C68,C69,C70,C71)</f>
        <v>1659</v>
      </c>
      <c r="D61" s="21">
        <f>SUM(D62,D63,D64,D65,D66,D67,D68,D69,D70,D71)</f>
        <v>0</v>
      </c>
      <c r="E61" s="21">
        <v>1677.67</v>
      </c>
      <c r="F61" s="56" t="e">
        <f t="shared" ca="1" si="0"/>
        <v>#NAME?</v>
      </c>
      <c r="G61" s="56" t="e">
        <f t="shared" ca="1" si="1"/>
        <v>#NAME?</v>
      </c>
      <c r="H61" s="21">
        <v>1677.67</v>
      </c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</row>
    <row r="62" spans="1:20" ht="15.75" customHeight="1">
      <c r="A62" s="53">
        <v>2010601</v>
      </c>
      <c r="B62" s="54" t="s">
        <v>46</v>
      </c>
      <c r="C62" s="21">
        <v>388</v>
      </c>
      <c r="D62" s="22"/>
      <c r="E62" s="22">
        <v>388.51</v>
      </c>
      <c r="F62" s="56" t="e">
        <f t="shared" ca="1" si="0"/>
        <v>#NAME?</v>
      </c>
      <c r="G62" s="56" t="e">
        <f t="shared" ca="1" si="1"/>
        <v>#NAME?</v>
      </c>
      <c r="H62" s="22">
        <v>388.51</v>
      </c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</row>
    <row r="63" spans="1:20" ht="15.75" customHeight="1">
      <c r="A63" s="53">
        <v>2010602</v>
      </c>
      <c r="B63" s="54" t="s">
        <v>47</v>
      </c>
      <c r="C63" s="21"/>
      <c r="D63" s="22"/>
      <c r="E63" s="16"/>
      <c r="F63" s="56" t="e">
        <f t="shared" ca="1" si="0"/>
        <v>#NAME?</v>
      </c>
      <c r="G63" s="56" t="e">
        <f t="shared" ca="1" si="1"/>
        <v>#NAME?</v>
      </c>
      <c r="H63" s="16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</row>
    <row r="64" spans="1:20" ht="15.75" customHeight="1">
      <c r="A64" s="53">
        <v>2010603</v>
      </c>
      <c r="B64" s="54" t="s">
        <v>48</v>
      </c>
      <c r="C64" s="21"/>
      <c r="D64" s="22"/>
      <c r="E64" s="16"/>
      <c r="F64" s="56" t="e">
        <f t="shared" ca="1" si="0"/>
        <v>#NAME?</v>
      </c>
      <c r="G64" s="56" t="e">
        <f t="shared" ca="1" si="1"/>
        <v>#NAME?</v>
      </c>
      <c r="H64" s="16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</row>
    <row r="65" spans="1:20" ht="15.75" customHeight="1">
      <c r="A65" s="53">
        <v>2010604</v>
      </c>
      <c r="B65" s="54" t="s">
        <v>84</v>
      </c>
      <c r="C65" s="21"/>
      <c r="D65" s="22"/>
      <c r="E65" s="16"/>
      <c r="F65" s="56" t="e">
        <f t="shared" ca="1" si="0"/>
        <v>#NAME?</v>
      </c>
      <c r="G65" s="56" t="e">
        <f t="shared" ca="1" si="1"/>
        <v>#NAME?</v>
      </c>
      <c r="H65" s="16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</row>
    <row r="66" spans="1:20" ht="15.75" customHeight="1">
      <c r="A66" s="53">
        <v>2010605</v>
      </c>
      <c r="B66" s="54" t="s">
        <v>85</v>
      </c>
      <c r="C66" s="21"/>
      <c r="D66" s="22"/>
      <c r="E66" s="16"/>
      <c r="F66" s="56" t="e">
        <f t="shared" ca="1" si="0"/>
        <v>#NAME?</v>
      </c>
      <c r="G66" s="56" t="e">
        <f t="shared" ca="1" si="1"/>
        <v>#NAME?</v>
      </c>
      <c r="H66" s="16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</row>
    <row r="67" spans="1:20" ht="15.75" customHeight="1">
      <c r="A67" s="53">
        <v>2010606</v>
      </c>
      <c r="B67" s="54" t="s">
        <v>86</v>
      </c>
      <c r="C67" s="21"/>
      <c r="D67" s="22"/>
      <c r="E67" s="16"/>
      <c r="F67" s="56" t="e">
        <f t="shared" ca="1" si="0"/>
        <v>#NAME?</v>
      </c>
      <c r="G67" s="56" t="e">
        <f t="shared" ca="1" si="1"/>
        <v>#NAME?</v>
      </c>
      <c r="H67" s="16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</row>
    <row r="68" spans="1:20" ht="15.75" customHeight="1">
      <c r="A68" s="53">
        <v>2010607</v>
      </c>
      <c r="B68" s="54" t="s">
        <v>87</v>
      </c>
      <c r="C68" s="21"/>
      <c r="D68" s="22"/>
      <c r="E68" s="16"/>
      <c r="F68" s="56" t="e">
        <f t="shared" ca="1" si="0"/>
        <v>#NAME?</v>
      </c>
      <c r="G68" s="56" t="e">
        <f t="shared" ca="1" si="1"/>
        <v>#NAME?</v>
      </c>
      <c r="H68" s="16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</row>
    <row r="69" spans="1:20" ht="15.75" customHeight="1">
      <c r="A69" s="53">
        <v>2010608</v>
      </c>
      <c r="B69" s="54" t="s">
        <v>88</v>
      </c>
      <c r="C69" s="21"/>
      <c r="D69" s="22"/>
      <c r="E69" s="16"/>
      <c r="F69" s="56" t="e">
        <f t="shared" ca="1" si="0"/>
        <v>#NAME?</v>
      </c>
      <c r="G69" s="56" t="e">
        <f t="shared" ca="1" si="1"/>
        <v>#NAME?</v>
      </c>
      <c r="H69" s="16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</row>
    <row r="70" spans="1:20" ht="15.75" customHeight="1">
      <c r="A70" s="53">
        <v>2010650</v>
      </c>
      <c r="B70" s="54" t="s">
        <v>55</v>
      </c>
      <c r="C70" s="21">
        <v>1103</v>
      </c>
      <c r="D70" s="22"/>
      <c r="E70" s="16">
        <v>1070.1099999999999</v>
      </c>
      <c r="F70" s="56" t="e">
        <f t="shared" ref="F70:F133" ca="1" si="2">IFERROR(E70/C70,0)</f>
        <v>#NAME?</v>
      </c>
      <c r="G70" s="56" t="e">
        <f t="shared" ref="G70:G133" ca="1" si="3">IFERROR(E70/D70,0)</f>
        <v>#NAME?</v>
      </c>
      <c r="H70" s="16">
        <v>1070.1099999999999</v>
      </c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</row>
    <row r="71" spans="1:20" ht="15.75" customHeight="1">
      <c r="A71" s="53">
        <v>2010699</v>
      </c>
      <c r="B71" s="54" t="s">
        <v>89</v>
      </c>
      <c r="C71" s="21">
        <v>168</v>
      </c>
      <c r="D71" s="22"/>
      <c r="E71" s="16">
        <v>219.05</v>
      </c>
      <c r="F71" s="56" t="e">
        <f t="shared" ca="1" si="2"/>
        <v>#NAME?</v>
      </c>
      <c r="G71" s="56" t="e">
        <f t="shared" ca="1" si="3"/>
        <v>#NAME?</v>
      </c>
      <c r="H71" s="16">
        <v>219.05</v>
      </c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</row>
    <row r="72" spans="1:20" ht="15.75" customHeight="1">
      <c r="A72" s="53">
        <v>20107</v>
      </c>
      <c r="B72" s="54" t="s">
        <v>90</v>
      </c>
      <c r="C72" s="21">
        <f>SUM(C73,C74,C75,C76,C77,C78,C79)</f>
        <v>1399</v>
      </c>
      <c r="D72" s="21">
        <f>SUM(D73,D74,D75,D76,D77,D78,D79)</f>
        <v>0</v>
      </c>
      <c r="E72" s="21">
        <v>2520.08</v>
      </c>
      <c r="F72" s="56" t="e">
        <f t="shared" ca="1" si="2"/>
        <v>#NAME?</v>
      </c>
      <c r="G72" s="56" t="e">
        <f t="shared" ca="1" si="3"/>
        <v>#NAME?</v>
      </c>
      <c r="H72" s="21">
        <v>2520.08</v>
      </c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</row>
    <row r="73" spans="1:20" ht="15.75" customHeight="1">
      <c r="A73" s="53">
        <v>2010701</v>
      </c>
      <c r="B73" s="54" t="s">
        <v>46</v>
      </c>
      <c r="C73" s="21">
        <v>1266</v>
      </c>
      <c r="D73" s="22"/>
      <c r="E73" s="22">
        <v>2516.31</v>
      </c>
      <c r="F73" s="56" t="e">
        <f t="shared" ca="1" si="2"/>
        <v>#NAME?</v>
      </c>
      <c r="G73" s="56" t="e">
        <f t="shared" ca="1" si="3"/>
        <v>#NAME?</v>
      </c>
      <c r="H73" s="22">
        <v>2516.31</v>
      </c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</row>
    <row r="74" spans="1:20" ht="15.75" customHeight="1">
      <c r="A74" s="53">
        <v>2010702</v>
      </c>
      <c r="B74" s="54" t="s">
        <v>47</v>
      </c>
      <c r="C74" s="21"/>
      <c r="D74" s="22"/>
      <c r="E74" s="16"/>
      <c r="F74" s="56" t="e">
        <f t="shared" ca="1" si="2"/>
        <v>#NAME?</v>
      </c>
      <c r="G74" s="56" t="e">
        <f t="shared" ca="1" si="3"/>
        <v>#NAME?</v>
      </c>
      <c r="H74" s="16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</row>
    <row r="75" spans="1:20" ht="15.75" customHeight="1">
      <c r="A75" s="53">
        <v>2010703</v>
      </c>
      <c r="B75" s="54" t="s">
        <v>48</v>
      </c>
      <c r="C75" s="21"/>
      <c r="D75" s="22"/>
      <c r="E75" s="16"/>
      <c r="F75" s="56" t="e">
        <f t="shared" ca="1" si="2"/>
        <v>#NAME?</v>
      </c>
      <c r="G75" s="56" t="e">
        <f t="shared" ca="1" si="3"/>
        <v>#NAME?</v>
      </c>
      <c r="H75" s="16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</row>
    <row r="76" spans="1:20" ht="15.75" customHeight="1">
      <c r="A76" s="53">
        <v>2010709</v>
      </c>
      <c r="B76" s="54" t="s">
        <v>87</v>
      </c>
      <c r="C76" s="21"/>
      <c r="D76" s="22"/>
      <c r="E76" s="16"/>
      <c r="F76" s="56" t="e">
        <f t="shared" ca="1" si="2"/>
        <v>#NAME?</v>
      </c>
      <c r="G76" s="56" t="e">
        <f t="shared" ca="1" si="3"/>
        <v>#NAME?</v>
      </c>
      <c r="H76" s="16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</row>
    <row r="77" spans="1:20" ht="15.75" customHeight="1">
      <c r="A77" s="53">
        <v>2010710</v>
      </c>
      <c r="B77" s="54" t="s">
        <v>91</v>
      </c>
      <c r="C77" s="21"/>
      <c r="D77" s="22"/>
      <c r="E77" s="16"/>
      <c r="F77" s="56" t="e">
        <f t="shared" ca="1" si="2"/>
        <v>#NAME?</v>
      </c>
      <c r="G77" s="56" t="e">
        <f t="shared" ca="1" si="3"/>
        <v>#NAME?</v>
      </c>
      <c r="H77" s="16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</row>
    <row r="78" spans="1:20" ht="15.75" customHeight="1">
      <c r="A78" s="53">
        <v>2010750</v>
      </c>
      <c r="B78" s="54" t="s">
        <v>55</v>
      </c>
      <c r="C78" s="21"/>
      <c r="D78" s="22"/>
      <c r="E78" s="16">
        <v>3.77</v>
      </c>
      <c r="F78" s="56" t="e">
        <f t="shared" ca="1" si="2"/>
        <v>#NAME?</v>
      </c>
      <c r="G78" s="56" t="e">
        <f t="shared" ca="1" si="3"/>
        <v>#NAME?</v>
      </c>
      <c r="H78" s="16">
        <v>3.77</v>
      </c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</row>
    <row r="79" spans="1:20" ht="15.75" customHeight="1">
      <c r="A79" s="53">
        <v>2010799</v>
      </c>
      <c r="B79" s="54" t="s">
        <v>92</v>
      </c>
      <c r="C79" s="21">
        <v>133</v>
      </c>
      <c r="D79" s="22"/>
      <c r="E79" s="16"/>
      <c r="F79" s="56" t="e">
        <f t="shared" ca="1" si="2"/>
        <v>#NAME?</v>
      </c>
      <c r="G79" s="56" t="e">
        <f t="shared" ca="1" si="3"/>
        <v>#NAME?</v>
      </c>
      <c r="H79" s="16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</row>
    <row r="80" spans="1:20" ht="15.75" customHeight="1">
      <c r="A80" s="53">
        <v>20108</v>
      </c>
      <c r="B80" s="54" t="s">
        <v>93</v>
      </c>
      <c r="C80" s="21">
        <f>SUM(C81,C82,C83,C84,C85,C86,C87,C88)</f>
        <v>299</v>
      </c>
      <c r="D80" s="21">
        <f>SUM(D81,D82,D83,D84,D85,D86,D87,D88)</f>
        <v>0</v>
      </c>
      <c r="E80" s="21">
        <v>322.95</v>
      </c>
      <c r="F80" s="56" t="e">
        <f t="shared" ca="1" si="2"/>
        <v>#NAME?</v>
      </c>
      <c r="G80" s="56" t="e">
        <f t="shared" ca="1" si="3"/>
        <v>#NAME?</v>
      </c>
      <c r="H80" s="21">
        <v>322.95</v>
      </c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</row>
    <row r="81" spans="1:20" ht="15.75" customHeight="1">
      <c r="A81" s="53">
        <v>2010801</v>
      </c>
      <c r="B81" s="54" t="s">
        <v>46</v>
      </c>
      <c r="C81" s="21">
        <v>191</v>
      </c>
      <c r="D81" s="22"/>
      <c r="E81" s="22">
        <v>196.7</v>
      </c>
      <c r="F81" s="56" t="e">
        <f t="shared" ca="1" si="2"/>
        <v>#NAME?</v>
      </c>
      <c r="G81" s="56" t="e">
        <f t="shared" ca="1" si="3"/>
        <v>#NAME?</v>
      </c>
      <c r="H81" s="22">
        <v>196.7</v>
      </c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</row>
    <row r="82" spans="1:20" ht="15.75" customHeight="1">
      <c r="A82" s="53">
        <v>2010802</v>
      </c>
      <c r="B82" s="54" t="s">
        <v>47</v>
      </c>
      <c r="C82" s="21"/>
      <c r="D82" s="22"/>
      <c r="E82" s="16"/>
      <c r="F82" s="56" t="e">
        <f t="shared" ca="1" si="2"/>
        <v>#NAME?</v>
      </c>
      <c r="G82" s="56" t="e">
        <f t="shared" ca="1" si="3"/>
        <v>#NAME?</v>
      </c>
      <c r="H82" s="16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</row>
    <row r="83" spans="1:20" ht="15.75" customHeight="1">
      <c r="A83" s="53">
        <v>2010803</v>
      </c>
      <c r="B83" s="54" t="s">
        <v>48</v>
      </c>
      <c r="C83" s="21"/>
      <c r="D83" s="22"/>
      <c r="E83" s="16"/>
      <c r="F83" s="56" t="e">
        <f t="shared" ca="1" si="2"/>
        <v>#NAME?</v>
      </c>
      <c r="G83" s="56" t="e">
        <f t="shared" ca="1" si="3"/>
        <v>#NAME?</v>
      </c>
      <c r="H83" s="16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</row>
    <row r="84" spans="1:20" ht="15.75" customHeight="1">
      <c r="A84" s="53">
        <v>2010804</v>
      </c>
      <c r="B84" s="54" t="s">
        <v>94</v>
      </c>
      <c r="C84" s="21"/>
      <c r="D84" s="22"/>
      <c r="E84" s="16"/>
      <c r="F84" s="56" t="e">
        <f t="shared" ca="1" si="2"/>
        <v>#NAME?</v>
      </c>
      <c r="G84" s="56" t="e">
        <f t="shared" ca="1" si="3"/>
        <v>#NAME?</v>
      </c>
      <c r="H84" s="16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</row>
    <row r="85" spans="1:20" ht="15.75" customHeight="1">
      <c r="A85" s="53">
        <v>2010805</v>
      </c>
      <c r="B85" s="54" t="s">
        <v>95</v>
      </c>
      <c r="C85" s="21"/>
      <c r="D85" s="22"/>
      <c r="E85" s="16"/>
      <c r="F85" s="56" t="e">
        <f t="shared" ca="1" si="2"/>
        <v>#NAME?</v>
      </c>
      <c r="G85" s="56" t="e">
        <f t="shared" ca="1" si="3"/>
        <v>#NAME?</v>
      </c>
      <c r="H85" s="16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</row>
    <row r="86" spans="1:20" ht="15.75" customHeight="1">
      <c r="A86" s="53">
        <v>2010806</v>
      </c>
      <c r="B86" s="54" t="s">
        <v>87</v>
      </c>
      <c r="C86" s="21"/>
      <c r="D86" s="22"/>
      <c r="E86" s="16"/>
      <c r="F86" s="56" t="e">
        <f t="shared" ca="1" si="2"/>
        <v>#NAME?</v>
      </c>
      <c r="G86" s="56" t="e">
        <f t="shared" ca="1" si="3"/>
        <v>#NAME?</v>
      </c>
      <c r="H86" s="16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</row>
    <row r="87" spans="1:20" ht="15.75" customHeight="1">
      <c r="A87" s="53">
        <v>2010850</v>
      </c>
      <c r="B87" s="54" t="s">
        <v>55</v>
      </c>
      <c r="C87" s="21">
        <v>106</v>
      </c>
      <c r="D87" s="22"/>
      <c r="E87" s="16">
        <v>118.95</v>
      </c>
      <c r="F87" s="56" t="e">
        <f t="shared" ca="1" si="2"/>
        <v>#NAME?</v>
      </c>
      <c r="G87" s="56" t="e">
        <f t="shared" ca="1" si="3"/>
        <v>#NAME?</v>
      </c>
      <c r="H87" s="16">
        <v>118.95</v>
      </c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</row>
    <row r="88" spans="1:20" ht="15.75" customHeight="1">
      <c r="A88" s="53">
        <v>2010899</v>
      </c>
      <c r="B88" s="54" t="s">
        <v>96</v>
      </c>
      <c r="C88" s="21">
        <v>2</v>
      </c>
      <c r="D88" s="22"/>
      <c r="E88" s="16">
        <v>7.3</v>
      </c>
      <c r="F88" s="56" t="e">
        <f t="shared" ca="1" si="2"/>
        <v>#NAME?</v>
      </c>
      <c r="G88" s="56" t="e">
        <f t="shared" ca="1" si="3"/>
        <v>#NAME?</v>
      </c>
      <c r="H88" s="16">
        <v>7.3</v>
      </c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</row>
    <row r="89" spans="1:20" ht="15.75" customHeight="1">
      <c r="A89" s="53">
        <v>20109</v>
      </c>
      <c r="B89" s="54" t="s">
        <v>97</v>
      </c>
      <c r="C89" s="21">
        <f>SUM(C90,C91,C92,C93,C94,C95,C96,C97,C98,C99,C100,C101)</f>
        <v>0</v>
      </c>
      <c r="D89" s="21">
        <f>SUM(D90,D91,D92,D93,D94,D95,D96,D97,D98,D99,D100,D101)</f>
        <v>0</v>
      </c>
      <c r="E89" s="21"/>
      <c r="F89" s="56" t="e">
        <f t="shared" ca="1" si="2"/>
        <v>#NAME?</v>
      </c>
      <c r="G89" s="56" t="e">
        <f t="shared" ca="1" si="3"/>
        <v>#NAME?</v>
      </c>
      <c r="H89" s="2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</row>
    <row r="90" spans="1:20" ht="15.75" customHeight="1">
      <c r="A90" s="53">
        <v>2010901</v>
      </c>
      <c r="B90" s="54" t="s">
        <v>46</v>
      </c>
      <c r="C90" s="21"/>
      <c r="D90" s="22"/>
      <c r="E90" s="22"/>
      <c r="F90" s="56" t="e">
        <f t="shared" ca="1" si="2"/>
        <v>#NAME?</v>
      </c>
      <c r="G90" s="56" t="e">
        <f t="shared" ca="1" si="3"/>
        <v>#NAME?</v>
      </c>
      <c r="H90" s="22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</row>
    <row r="91" spans="1:20" ht="15.75" customHeight="1">
      <c r="A91" s="53">
        <v>2010902</v>
      </c>
      <c r="B91" s="54" t="s">
        <v>47</v>
      </c>
      <c r="C91" s="21"/>
      <c r="D91" s="22"/>
      <c r="E91" s="16"/>
      <c r="F91" s="56" t="e">
        <f t="shared" ca="1" si="2"/>
        <v>#NAME?</v>
      </c>
      <c r="G91" s="56" t="e">
        <f t="shared" ca="1" si="3"/>
        <v>#NAME?</v>
      </c>
      <c r="H91" s="16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</row>
    <row r="92" spans="1:20" ht="15.75" customHeight="1">
      <c r="A92" s="53">
        <v>2010903</v>
      </c>
      <c r="B92" s="54" t="s">
        <v>48</v>
      </c>
      <c r="C92" s="21"/>
      <c r="D92" s="22"/>
      <c r="E92" s="16"/>
      <c r="F92" s="56" t="e">
        <f t="shared" ca="1" si="2"/>
        <v>#NAME?</v>
      </c>
      <c r="G92" s="56" t="e">
        <f t="shared" ca="1" si="3"/>
        <v>#NAME?</v>
      </c>
      <c r="H92" s="16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</row>
    <row r="93" spans="1:20" ht="15.75" customHeight="1">
      <c r="A93" s="53">
        <v>2010905</v>
      </c>
      <c r="B93" s="54" t="s">
        <v>98</v>
      </c>
      <c r="C93" s="21"/>
      <c r="D93" s="22"/>
      <c r="E93" s="16"/>
      <c r="F93" s="56" t="e">
        <f t="shared" ca="1" si="2"/>
        <v>#NAME?</v>
      </c>
      <c r="G93" s="56" t="e">
        <f t="shared" ca="1" si="3"/>
        <v>#NAME?</v>
      </c>
      <c r="H93" s="16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</row>
    <row r="94" spans="1:20" ht="15.75" customHeight="1">
      <c r="A94" s="53">
        <v>2010907</v>
      </c>
      <c r="B94" s="54" t="s">
        <v>99</v>
      </c>
      <c r="C94" s="21"/>
      <c r="D94" s="22"/>
      <c r="E94" s="16"/>
      <c r="F94" s="56" t="e">
        <f t="shared" ca="1" si="2"/>
        <v>#NAME?</v>
      </c>
      <c r="G94" s="56" t="e">
        <f t="shared" ca="1" si="3"/>
        <v>#NAME?</v>
      </c>
      <c r="H94" s="16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</row>
    <row r="95" spans="1:20" ht="15.75" customHeight="1">
      <c r="A95" s="53">
        <v>2010908</v>
      </c>
      <c r="B95" s="54" t="s">
        <v>87</v>
      </c>
      <c r="C95" s="21"/>
      <c r="D95" s="22"/>
      <c r="E95" s="16"/>
      <c r="F95" s="56" t="e">
        <f t="shared" ca="1" si="2"/>
        <v>#NAME?</v>
      </c>
      <c r="G95" s="56" t="e">
        <f t="shared" ca="1" si="3"/>
        <v>#NAME?</v>
      </c>
      <c r="H95" s="16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</row>
    <row r="96" spans="1:20" ht="15.75" customHeight="1">
      <c r="A96" s="53">
        <v>2010909</v>
      </c>
      <c r="B96" s="54" t="s">
        <v>100</v>
      </c>
      <c r="C96" s="21"/>
      <c r="D96" s="22"/>
      <c r="E96" s="16"/>
      <c r="F96" s="56" t="e">
        <f t="shared" ca="1" si="2"/>
        <v>#NAME?</v>
      </c>
      <c r="G96" s="56" t="e">
        <f t="shared" ca="1" si="3"/>
        <v>#NAME?</v>
      </c>
      <c r="H96" s="16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</row>
    <row r="97" spans="1:20" ht="15.75" customHeight="1">
      <c r="A97" s="53">
        <v>2010910</v>
      </c>
      <c r="B97" s="54" t="s">
        <v>101</v>
      </c>
      <c r="C97" s="21"/>
      <c r="D97" s="22"/>
      <c r="E97" s="16"/>
      <c r="F97" s="56" t="e">
        <f t="shared" ca="1" si="2"/>
        <v>#NAME?</v>
      </c>
      <c r="G97" s="56" t="e">
        <f t="shared" ca="1" si="3"/>
        <v>#NAME?</v>
      </c>
      <c r="H97" s="16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</row>
    <row r="98" spans="1:20" ht="15.75" customHeight="1">
      <c r="A98" s="53">
        <v>2010911</v>
      </c>
      <c r="B98" s="54" t="s">
        <v>102</v>
      </c>
      <c r="C98" s="21"/>
      <c r="D98" s="22"/>
      <c r="E98" s="16"/>
      <c r="F98" s="56" t="e">
        <f t="shared" ca="1" si="2"/>
        <v>#NAME?</v>
      </c>
      <c r="G98" s="56" t="e">
        <f t="shared" ca="1" si="3"/>
        <v>#NAME?</v>
      </c>
      <c r="H98" s="16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</row>
    <row r="99" spans="1:20" ht="15.75" customHeight="1">
      <c r="A99" s="53">
        <v>2010912</v>
      </c>
      <c r="B99" s="54" t="s">
        <v>103</v>
      </c>
      <c r="C99" s="21"/>
      <c r="D99" s="22"/>
      <c r="E99" s="16"/>
      <c r="F99" s="56" t="e">
        <f t="shared" ca="1" si="2"/>
        <v>#NAME?</v>
      </c>
      <c r="G99" s="56" t="e">
        <f t="shared" ca="1" si="3"/>
        <v>#NAME?</v>
      </c>
      <c r="H99" s="16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</row>
    <row r="100" spans="1:20" ht="15.75" customHeight="1">
      <c r="A100" s="53">
        <v>2010950</v>
      </c>
      <c r="B100" s="54" t="s">
        <v>55</v>
      </c>
      <c r="C100" s="21"/>
      <c r="D100" s="22"/>
      <c r="E100" s="16"/>
      <c r="F100" s="56" t="e">
        <f t="shared" ca="1" si="2"/>
        <v>#NAME?</v>
      </c>
      <c r="G100" s="56" t="e">
        <f t="shared" ca="1" si="3"/>
        <v>#NAME?</v>
      </c>
      <c r="H100" s="16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</row>
    <row r="101" spans="1:20" ht="15.75" customHeight="1">
      <c r="A101" s="53">
        <v>2010999</v>
      </c>
      <c r="B101" s="54" t="s">
        <v>104</v>
      </c>
      <c r="C101" s="21"/>
      <c r="D101" s="22"/>
      <c r="E101" s="16"/>
      <c r="F101" s="56" t="e">
        <f t="shared" ca="1" si="2"/>
        <v>#NAME?</v>
      </c>
      <c r="G101" s="56" t="e">
        <f t="shared" ca="1" si="3"/>
        <v>#NAME?</v>
      </c>
      <c r="H101" s="16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</row>
    <row r="102" spans="1:20" ht="15.75" customHeight="1">
      <c r="A102" s="53">
        <v>20111</v>
      </c>
      <c r="B102" s="54" t="s">
        <v>105</v>
      </c>
      <c r="C102" s="21">
        <f>SUM(C103,C104,C105,C106,C107,C108,C109,C110)</f>
        <v>1116</v>
      </c>
      <c r="D102" s="21">
        <f>SUM(D103,D104,D105,D106,D107,D108,D109,D110)</f>
        <v>0</v>
      </c>
      <c r="E102" s="21">
        <v>1288.32</v>
      </c>
      <c r="F102" s="56" t="e">
        <f t="shared" ca="1" si="2"/>
        <v>#NAME?</v>
      </c>
      <c r="G102" s="56" t="e">
        <f t="shared" ca="1" si="3"/>
        <v>#NAME?</v>
      </c>
      <c r="H102" s="21">
        <v>1288.32</v>
      </c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</row>
    <row r="103" spans="1:20" ht="15.75" customHeight="1">
      <c r="A103" s="53">
        <v>2011101</v>
      </c>
      <c r="B103" s="54" t="s">
        <v>46</v>
      </c>
      <c r="C103" s="21">
        <v>871</v>
      </c>
      <c r="D103" s="22"/>
      <c r="E103" s="22">
        <v>945.22</v>
      </c>
      <c r="F103" s="56" t="e">
        <f t="shared" ca="1" si="2"/>
        <v>#NAME?</v>
      </c>
      <c r="G103" s="56" t="e">
        <f t="shared" ca="1" si="3"/>
        <v>#NAME?</v>
      </c>
      <c r="H103" s="22">
        <v>945.22</v>
      </c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</row>
    <row r="104" spans="1:20" ht="15.75" customHeight="1">
      <c r="A104" s="53">
        <v>2011102</v>
      </c>
      <c r="B104" s="54" t="s">
        <v>47</v>
      </c>
      <c r="C104" s="21"/>
      <c r="D104" s="22"/>
      <c r="E104" s="16"/>
      <c r="F104" s="56" t="e">
        <f t="shared" ca="1" si="2"/>
        <v>#NAME?</v>
      </c>
      <c r="G104" s="56" t="e">
        <f t="shared" ca="1" si="3"/>
        <v>#NAME?</v>
      </c>
      <c r="H104" s="16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</row>
    <row r="105" spans="1:20" ht="15.75" customHeight="1">
      <c r="A105" s="53">
        <v>2011103</v>
      </c>
      <c r="B105" s="54" t="s">
        <v>48</v>
      </c>
      <c r="C105" s="21"/>
      <c r="D105" s="22"/>
      <c r="E105" s="16"/>
      <c r="F105" s="56" t="e">
        <f t="shared" ca="1" si="2"/>
        <v>#NAME?</v>
      </c>
      <c r="G105" s="56" t="e">
        <f t="shared" ca="1" si="3"/>
        <v>#NAME?</v>
      </c>
      <c r="H105" s="16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</row>
    <row r="106" spans="1:20" ht="15.75" customHeight="1">
      <c r="A106" s="53">
        <v>2011104</v>
      </c>
      <c r="B106" s="54" t="s">
        <v>106</v>
      </c>
      <c r="C106" s="21"/>
      <c r="D106" s="22"/>
      <c r="E106" s="16"/>
      <c r="F106" s="56" t="e">
        <f t="shared" ca="1" si="2"/>
        <v>#NAME?</v>
      </c>
      <c r="G106" s="56" t="e">
        <f t="shared" ca="1" si="3"/>
        <v>#NAME?</v>
      </c>
      <c r="H106" s="16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</row>
    <row r="107" spans="1:20" ht="15.75" customHeight="1">
      <c r="A107" s="53">
        <v>2011105</v>
      </c>
      <c r="B107" s="54" t="s">
        <v>107</v>
      </c>
      <c r="C107" s="21"/>
      <c r="D107" s="22"/>
      <c r="E107" s="16"/>
      <c r="F107" s="56" t="e">
        <f t="shared" ca="1" si="2"/>
        <v>#NAME?</v>
      </c>
      <c r="G107" s="56" t="e">
        <f t="shared" ca="1" si="3"/>
        <v>#NAME?</v>
      </c>
      <c r="H107" s="16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</row>
    <row r="108" spans="1:20" ht="15.75" customHeight="1">
      <c r="A108" s="53">
        <v>2011106</v>
      </c>
      <c r="B108" s="54" t="s">
        <v>108</v>
      </c>
      <c r="C108" s="21"/>
      <c r="D108" s="22"/>
      <c r="E108" s="16"/>
      <c r="F108" s="56" t="e">
        <f t="shared" ca="1" si="2"/>
        <v>#NAME?</v>
      </c>
      <c r="G108" s="56" t="e">
        <f t="shared" ca="1" si="3"/>
        <v>#NAME?</v>
      </c>
      <c r="H108" s="16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</row>
    <row r="109" spans="1:20" ht="15.75" customHeight="1">
      <c r="A109" s="53">
        <v>2011150</v>
      </c>
      <c r="B109" s="54" t="s">
        <v>55</v>
      </c>
      <c r="C109" s="21">
        <v>100</v>
      </c>
      <c r="D109" s="22"/>
      <c r="E109" s="16">
        <v>147.52000000000001</v>
      </c>
      <c r="F109" s="56" t="e">
        <f t="shared" ca="1" si="2"/>
        <v>#NAME?</v>
      </c>
      <c r="G109" s="56" t="e">
        <f t="shared" ca="1" si="3"/>
        <v>#NAME?</v>
      </c>
      <c r="H109" s="16">
        <v>147.52000000000001</v>
      </c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</row>
    <row r="110" spans="1:20" ht="15.75" customHeight="1">
      <c r="A110" s="53">
        <v>2011199</v>
      </c>
      <c r="B110" s="54" t="s">
        <v>109</v>
      </c>
      <c r="C110" s="21">
        <v>145</v>
      </c>
      <c r="D110" s="22"/>
      <c r="E110" s="16">
        <v>195.58</v>
      </c>
      <c r="F110" s="56" t="e">
        <f t="shared" ca="1" si="2"/>
        <v>#NAME?</v>
      </c>
      <c r="G110" s="56" t="e">
        <f t="shared" ca="1" si="3"/>
        <v>#NAME?</v>
      </c>
      <c r="H110" s="16">
        <v>195.58</v>
      </c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</row>
    <row r="111" spans="1:20" ht="15.75" customHeight="1">
      <c r="A111" s="53">
        <v>20113</v>
      </c>
      <c r="B111" s="54" t="s">
        <v>110</v>
      </c>
      <c r="C111" s="21">
        <f>SUM(C112,C113,C114,C115,C116,C117,C118,C119,C120,C121)</f>
        <v>489</v>
      </c>
      <c r="D111" s="21">
        <f>SUM(D112,D113,D114,D115,D116,D117,D118,D119,D120,D121)</f>
        <v>0</v>
      </c>
      <c r="E111" s="21">
        <v>280.95</v>
      </c>
      <c r="F111" s="56" t="e">
        <f t="shared" ca="1" si="2"/>
        <v>#NAME?</v>
      </c>
      <c r="G111" s="56" t="e">
        <f t="shared" ca="1" si="3"/>
        <v>#NAME?</v>
      </c>
      <c r="H111" s="21">
        <v>280.95</v>
      </c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</row>
    <row r="112" spans="1:20" ht="15.75" customHeight="1">
      <c r="A112" s="53">
        <v>2011301</v>
      </c>
      <c r="B112" s="54" t="s">
        <v>46</v>
      </c>
      <c r="C112" s="21">
        <v>193</v>
      </c>
      <c r="D112" s="22"/>
      <c r="E112" s="22">
        <v>59.36</v>
      </c>
      <c r="F112" s="56" t="e">
        <f t="shared" ca="1" si="2"/>
        <v>#NAME?</v>
      </c>
      <c r="G112" s="56" t="e">
        <f t="shared" ca="1" si="3"/>
        <v>#NAME?</v>
      </c>
      <c r="H112" s="22">
        <v>59.36</v>
      </c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</row>
    <row r="113" spans="1:20" ht="15.75" customHeight="1">
      <c r="A113" s="53">
        <v>2011302</v>
      </c>
      <c r="B113" s="54" t="s">
        <v>47</v>
      </c>
      <c r="C113" s="21"/>
      <c r="D113" s="22"/>
      <c r="E113" s="16"/>
      <c r="F113" s="56" t="e">
        <f t="shared" ca="1" si="2"/>
        <v>#NAME?</v>
      </c>
      <c r="G113" s="56" t="e">
        <f t="shared" ca="1" si="3"/>
        <v>#NAME?</v>
      </c>
      <c r="H113" s="16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</row>
    <row r="114" spans="1:20" ht="15.75" customHeight="1">
      <c r="A114" s="53">
        <v>2011303</v>
      </c>
      <c r="B114" s="54" t="s">
        <v>48</v>
      </c>
      <c r="C114" s="21"/>
      <c r="D114" s="22"/>
      <c r="E114" s="16"/>
      <c r="F114" s="56" t="e">
        <f t="shared" ca="1" si="2"/>
        <v>#NAME?</v>
      </c>
      <c r="G114" s="56" t="e">
        <f t="shared" ca="1" si="3"/>
        <v>#NAME?</v>
      </c>
      <c r="H114" s="16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</row>
    <row r="115" spans="1:20" ht="15.75" customHeight="1">
      <c r="A115" s="53">
        <v>2011304</v>
      </c>
      <c r="B115" s="54" t="s">
        <v>111</v>
      </c>
      <c r="C115" s="21"/>
      <c r="D115" s="22"/>
      <c r="E115" s="16"/>
      <c r="F115" s="56" t="e">
        <f t="shared" ca="1" si="2"/>
        <v>#NAME?</v>
      </c>
      <c r="G115" s="56" t="e">
        <f t="shared" ca="1" si="3"/>
        <v>#NAME?</v>
      </c>
      <c r="H115" s="16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</row>
    <row r="116" spans="1:20" ht="15.75" customHeight="1">
      <c r="A116" s="53">
        <v>2011305</v>
      </c>
      <c r="B116" s="54" t="s">
        <v>112</v>
      </c>
      <c r="C116" s="21"/>
      <c r="D116" s="22"/>
      <c r="E116" s="16"/>
      <c r="F116" s="56" t="e">
        <f t="shared" ca="1" si="2"/>
        <v>#NAME?</v>
      </c>
      <c r="G116" s="56" t="e">
        <f t="shared" ca="1" si="3"/>
        <v>#NAME?</v>
      </c>
      <c r="H116" s="16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</row>
    <row r="117" spans="1:20" ht="15.75" customHeight="1">
      <c r="A117" s="53">
        <v>2011306</v>
      </c>
      <c r="B117" s="54" t="s">
        <v>113</v>
      </c>
      <c r="C117" s="21"/>
      <c r="D117" s="22"/>
      <c r="E117" s="16"/>
      <c r="F117" s="56" t="e">
        <f t="shared" ca="1" si="2"/>
        <v>#NAME?</v>
      </c>
      <c r="G117" s="56" t="e">
        <f t="shared" ca="1" si="3"/>
        <v>#NAME?</v>
      </c>
      <c r="H117" s="16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</row>
    <row r="118" spans="1:20" ht="15.75" customHeight="1">
      <c r="A118" s="53">
        <v>2011307</v>
      </c>
      <c r="B118" s="54" t="s">
        <v>114</v>
      </c>
      <c r="C118" s="21"/>
      <c r="D118" s="22"/>
      <c r="E118" s="16"/>
      <c r="F118" s="56" t="e">
        <f t="shared" ca="1" si="2"/>
        <v>#NAME?</v>
      </c>
      <c r="G118" s="56" t="e">
        <f t="shared" ca="1" si="3"/>
        <v>#NAME?</v>
      </c>
      <c r="H118" s="16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</row>
    <row r="119" spans="1:20" ht="15.75" customHeight="1">
      <c r="A119" s="53">
        <v>2011308</v>
      </c>
      <c r="B119" s="54" t="s">
        <v>115</v>
      </c>
      <c r="C119" s="21">
        <v>50</v>
      </c>
      <c r="D119" s="22"/>
      <c r="E119" s="16">
        <v>50</v>
      </c>
      <c r="F119" s="56" t="e">
        <f t="shared" ca="1" si="2"/>
        <v>#NAME?</v>
      </c>
      <c r="G119" s="56" t="e">
        <f t="shared" ca="1" si="3"/>
        <v>#NAME?</v>
      </c>
      <c r="H119" s="16">
        <v>50</v>
      </c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</row>
    <row r="120" spans="1:20" ht="15.75" customHeight="1">
      <c r="A120" s="53">
        <v>2011350</v>
      </c>
      <c r="B120" s="54" t="s">
        <v>55</v>
      </c>
      <c r="C120" s="21">
        <v>246</v>
      </c>
      <c r="D120" s="22"/>
      <c r="E120" s="16">
        <v>171.59</v>
      </c>
      <c r="F120" s="56" t="e">
        <f t="shared" ca="1" si="2"/>
        <v>#NAME?</v>
      </c>
      <c r="G120" s="56" t="e">
        <f t="shared" ca="1" si="3"/>
        <v>#NAME?</v>
      </c>
      <c r="H120" s="16">
        <v>171.59</v>
      </c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</row>
    <row r="121" spans="1:20" ht="15.75" customHeight="1">
      <c r="A121" s="53">
        <v>2011399</v>
      </c>
      <c r="B121" s="54" t="s">
        <v>116</v>
      </c>
      <c r="C121" s="21"/>
      <c r="D121" s="22"/>
      <c r="E121" s="16"/>
      <c r="F121" s="56" t="e">
        <f t="shared" ca="1" si="2"/>
        <v>#NAME?</v>
      </c>
      <c r="G121" s="56" t="e">
        <f t="shared" ca="1" si="3"/>
        <v>#NAME?</v>
      </c>
      <c r="H121" s="16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</row>
    <row r="122" spans="1:20" ht="15.75" customHeight="1">
      <c r="A122" s="53">
        <v>20114</v>
      </c>
      <c r="B122" s="54" t="s">
        <v>117</v>
      </c>
      <c r="C122" s="21">
        <f>SUM(C123,C124,C125,C126,C127,C128,C129,C130,C131,C132,C133)</f>
        <v>0</v>
      </c>
      <c r="D122" s="21">
        <f>SUM(D123,D124,D125,D126,D127,D128,D129,D130,D131,D132,D133)</f>
        <v>0</v>
      </c>
      <c r="E122" s="21"/>
      <c r="F122" s="56" t="e">
        <f t="shared" ca="1" si="2"/>
        <v>#NAME?</v>
      </c>
      <c r="G122" s="56" t="e">
        <f t="shared" ca="1" si="3"/>
        <v>#NAME?</v>
      </c>
      <c r="H122" s="2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</row>
    <row r="123" spans="1:20" ht="15.75" customHeight="1">
      <c r="A123" s="53">
        <v>2011401</v>
      </c>
      <c r="B123" s="54" t="s">
        <v>46</v>
      </c>
      <c r="C123" s="21"/>
      <c r="D123" s="22"/>
      <c r="E123" s="22"/>
      <c r="F123" s="56" t="e">
        <f t="shared" ca="1" si="2"/>
        <v>#NAME?</v>
      </c>
      <c r="G123" s="56" t="e">
        <f t="shared" ca="1" si="3"/>
        <v>#NAME?</v>
      </c>
      <c r="H123" s="22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</row>
    <row r="124" spans="1:20" ht="15.75" customHeight="1">
      <c r="A124" s="53">
        <v>2011402</v>
      </c>
      <c r="B124" s="54" t="s">
        <v>47</v>
      </c>
      <c r="C124" s="21"/>
      <c r="D124" s="22"/>
      <c r="E124" s="16"/>
      <c r="F124" s="56" t="e">
        <f t="shared" ca="1" si="2"/>
        <v>#NAME?</v>
      </c>
      <c r="G124" s="56" t="e">
        <f t="shared" ca="1" si="3"/>
        <v>#NAME?</v>
      </c>
      <c r="H124" s="16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</row>
    <row r="125" spans="1:20" ht="15.75" customHeight="1">
      <c r="A125" s="53">
        <v>2011403</v>
      </c>
      <c r="B125" s="54" t="s">
        <v>48</v>
      </c>
      <c r="C125" s="21"/>
      <c r="D125" s="22"/>
      <c r="E125" s="16"/>
      <c r="F125" s="56" t="e">
        <f t="shared" ca="1" si="2"/>
        <v>#NAME?</v>
      </c>
      <c r="G125" s="56" t="e">
        <f t="shared" ca="1" si="3"/>
        <v>#NAME?</v>
      </c>
      <c r="H125" s="16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</row>
    <row r="126" spans="1:20" ht="15.75" customHeight="1">
      <c r="A126" s="53">
        <v>2011404</v>
      </c>
      <c r="B126" s="54" t="s">
        <v>118</v>
      </c>
      <c r="C126" s="21"/>
      <c r="D126" s="22"/>
      <c r="E126" s="16"/>
      <c r="F126" s="56" t="e">
        <f t="shared" ca="1" si="2"/>
        <v>#NAME?</v>
      </c>
      <c r="G126" s="56" t="e">
        <f t="shared" ca="1" si="3"/>
        <v>#NAME?</v>
      </c>
      <c r="H126" s="16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</row>
    <row r="127" spans="1:20" ht="15.75" customHeight="1">
      <c r="A127" s="53">
        <v>2011405</v>
      </c>
      <c r="B127" s="54" t="s">
        <v>119</v>
      </c>
      <c r="C127" s="21"/>
      <c r="D127" s="22"/>
      <c r="E127" s="16"/>
      <c r="F127" s="56" t="e">
        <f t="shared" ca="1" si="2"/>
        <v>#NAME?</v>
      </c>
      <c r="G127" s="56" t="e">
        <f t="shared" ca="1" si="3"/>
        <v>#NAME?</v>
      </c>
      <c r="H127" s="16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</row>
    <row r="128" spans="1:20" ht="15.75" customHeight="1">
      <c r="A128" s="53">
        <v>2011408</v>
      </c>
      <c r="B128" s="54" t="s">
        <v>120</v>
      </c>
      <c r="C128" s="21"/>
      <c r="D128" s="22"/>
      <c r="E128" s="16"/>
      <c r="F128" s="56" t="e">
        <f t="shared" ca="1" si="2"/>
        <v>#NAME?</v>
      </c>
      <c r="G128" s="56" t="e">
        <f t="shared" ca="1" si="3"/>
        <v>#NAME?</v>
      </c>
      <c r="H128" s="16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</row>
    <row r="129" spans="1:20" ht="15.75" customHeight="1">
      <c r="A129" s="53">
        <v>2011409</v>
      </c>
      <c r="B129" s="54" t="s">
        <v>121</v>
      </c>
      <c r="C129" s="21"/>
      <c r="D129" s="22"/>
      <c r="E129" s="16"/>
      <c r="F129" s="56" t="e">
        <f t="shared" ca="1" si="2"/>
        <v>#NAME?</v>
      </c>
      <c r="G129" s="56" t="e">
        <f t="shared" ca="1" si="3"/>
        <v>#NAME?</v>
      </c>
      <c r="H129" s="16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</row>
    <row r="130" spans="1:20" ht="15.75" customHeight="1">
      <c r="A130" s="53">
        <v>2011410</v>
      </c>
      <c r="B130" s="54" t="s">
        <v>122</v>
      </c>
      <c r="C130" s="21"/>
      <c r="D130" s="22"/>
      <c r="E130" s="16"/>
      <c r="F130" s="56" t="e">
        <f t="shared" ca="1" si="2"/>
        <v>#NAME?</v>
      </c>
      <c r="G130" s="56" t="e">
        <f t="shared" ca="1" si="3"/>
        <v>#NAME?</v>
      </c>
      <c r="H130" s="16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</row>
    <row r="131" spans="1:20" ht="15.75" customHeight="1">
      <c r="A131" s="53">
        <v>2011411</v>
      </c>
      <c r="B131" s="54" t="s">
        <v>123</v>
      </c>
      <c r="C131" s="21"/>
      <c r="D131" s="22"/>
      <c r="E131" s="16"/>
      <c r="F131" s="56" t="e">
        <f t="shared" ca="1" si="2"/>
        <v>#NAME?</v>
      </c>
      <c r="G131" s="56" t="e">
        <f t="shared" ca="1" si="3"/>
        <v>#NAME?</v>
      </c>
      <c r="H131" s="16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</row>
    <row r="132" spans="1:20" ht="15.75" customHeight="1">
      <c r="A132" s="53">
        <v>2011450</v>
      </c>
      <c r="B132" s="54" t="s">
        <v>55</v>
      </c>
      <c r="C132" s="21"/>
      <c r="D132" s="22"/>
      <c r="E132" s="16"/>
      <c r="F132" s="56" t="e">
        <f t="shared" ca="1" si="2"/>
        <v>#NAME?</v>
      </c>
      <c r="G132" s="56" t="e">
        <f t="shared" ca="1" si="3"/>
        <v>#NAME?</v>
      </c>
      <c r="H132" s="16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</row>
    <row r="133" spans="1:20" ht="15.75" customHeight="1">
      <c r="A133" s="53">
        <v>2011499</v>
      </c>
      <c r="B133" s="54" t="s">
        <v>124</v>
      </c>
      <c r="C133" s="21"/>
      <c r="D133" s="22"/>
      <c r="E133" s="16"/>
      <c r="F133" s="56" t="e">
        <f t="shared" ca="1" si="2"/>
        <v>#NAME?</v>
      </c>
      <c r="G133" s="56" t="e">
        <f t="shared" ca="1" si="3"/>
        <v>#NAME?</v>
      </c>
      <c r="H133" s="16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</row>
    <row r="134" spans="1:20" ht="15.75" customHeight="1">
      <c r="A134" s="53">
        <v>20123</v>
      </c>
      <c r="B134" s="54" t="s">
        <v>125</v>
      </c>
      <c r="C134" s="21">
        <f>SUM(C135,C136,C137,C138,C139,C140)</f>
        <v>8</v>
      </c>
      <c r="D134" s="21">
        <f>SUM(D135,D136,D137,D138,D139,D140)</f>
        <v>0</v>
      </c>
      <c r="E134" s="21">
        <v>8</v>
      </c>
      <c r="F134" s="56" t="e">
        <f t="shared" ref="F134:F197" ca="1" si="4">IFERROR(E134/C134,0)</f>
        <v>#NAME?</v>
      </c>
      <c r="G134" s="56" t="e">
        <f t="shared" ref="G134:G197" ca="1" si="5">IFERROR(E134/D134,0)</f>
        <v>#NAME?</v>
      </c>
      <c r="H134" s="21">
        <v>8</v>
      </c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</row>
    <row r="135" spans="1:20" ht="15.75" customHeight="1">
      <c r="A135" s="53">
        <v>2012301</v>
      </c>
      <c r="B135" s="54" t="s">
        <v>46</v>
      </c>
      <c r="C135" s="21"/>
      <c r="D135" s="22"/>
      <c r="E135" s="22"/>
      <c r="F135" s="56" t="e">
        <f t="shared" ca="1" si="4"/>
        <v>#NAME?</v>
      </c>
      <c r="G135" s="56" t="e">
        <f t="shared" ca="1" si="5"/>
        <v>#NAME?</v>
      </c>
      <c r="H135" s="22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</row>
    <row r="136" spans="1:20" ht="15.75" customHeight="1">
      <c r="A136" s="53">
        <v>2012302</v>
      </c>
      <c r="B136" s="54" t="s">
        <v>47</v>
      </c>
      <c r="C136" s="21"/>
      <c r="D136" s="22"/>
      <c r="E136" s="16"/>
      <c r="F136" s="56" t="e">
        <f t="shared" ca="1" si="4"/>
        <v>#NAME?</v>
      </c>
      <c r="G136" s="56" t="e">
        <f t="shared" ca="1" si="5"/>
        <v>#NAME?</v>
      </c>
      <c r="H136" s="16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</row>
    <row r="137" spans="1:20" ht="15.75" customHeight="1">
      <c r="A137" s="53">
        <v>2012303</v>
      </c>
      <c r="B137" s="54" t="s">
        <v>48</v>
      </c>
      <c r="C137" s="21"/>
      <c r="D137" s="22"/>
      <c r="E137" s="16"/>
      <c r="F137" s="56" t="e">
        <f t="shared" ca="1" si="4"/>
        <v>#NAME?</v>
      </c>
      <c r="G137" s="56" t="e">
        <f t="shared" ca="1" si="5"/>
        <v>#NAME?</v>
      </c>
      <c r="H137" s="16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</row>
    <row r="138" spans="1:20" ht="15.75" customHeight="1">
      <c r="A138" s="53">
        <v>2012304</v>
      </c>
      <c r="B138" s="54" t="s">
        <v>126</v>
      </c>
      <c r="C138" s="21"/>
      <c r="D138" s="22"/>
      <c r="E138" s="16"/>
      <c r="F138" s="56" t="e">
        <f t="shared" ca="1" si="4"/>
        <v>#NAME?</v>
      </c>
      <c r="G138" s="56" t="e">
        <f t="shared" ca="1" si="5"/>
        <v>#NAME?</v>
      </c>
      <c r="H138" s="16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</row>
    <row r="139" spans="1:20" ht="15.75" customHeight="1">
      <c r="A139" s="53">
        <v>2012350</v>
      </c>
      <c r="B139" s="54" t="s">
        <v>55</v>
      </c>
      <c r="C139" s="21"/>
      <c r="D139" s="22"/>
      <c r="E139" s="16"/>
      <c r="F139" s="56" t="e">
        <f t="shared" ca="1" si="4"/>
        <v>#NAME?</v>
      </c>
      <c r="G139" s="56" t="e">
        <f t="shared" ca="1" si="5"/>
        <v>#NAME?</v>
      </c>
      <c r="H139" s="16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</row>
    <row r="140" spans="1:20" ht="15.75" customHeight="1">
      <c r="A140" s="53">
        <v>2012399</v>
      </c>
      <c r="B140" s="54" t="s">
        <v>127</v>
      </c>
      <c r="C140" s="21">
        <v>8</v>
      </c>
      <c r="D140" s="22"/>
      <c r="E140" s="16">
        <v>8</v>
      </c>
      <c r="F140" s="56" t="e">
        <f t="shared" ca="1" si="4"/>
        <v>#NAME?</v>
      </c>
      <c r="G140" s="56" t="e">
        <f t="shared" ca="1" si="5"/>
        <v>#NAME?</v>
      </c>
      <c r="H140" s="16">
        <v>8</v>
      </c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</row>
    <row r="141" spans="1:20" ht="15.75" customHeight="1">
      <c r="A141" s="53">
        <v>20125</v>
      </c>
      <c r="B141" s="54" t="s">
        <v>128</v>
      </c>
      <c r="C141" s="21">
        <f>SUM(C142,C143,C144,C145,C146,C147,C148)</f>
        <v>0</v>
      </c>
      <c r="D141" s="21">
        <f>SUM(D142,D143,D144,D145,D146,D147,D148)</f>
        <v>0</v>
      </c>
      <c r="E141" s="21"/>
      <c r="F141" s="56" t="e">
        <f t="shared" ca="1" si="4"/>
        <v>#NAME?</v>
      </c>
      <c r="G141" s="56" t="e">
        <f t="shared" ca="1" si="5"/>
        <v>#NAME?</v>
      </c>
      <c r="H141" s="2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</row>
    <row r="142" spans="1:20" ht="15.75" customHeight="1">
      <c r="A142" s="53">
        <v>2012501</v>
      </c>
      <c r="B142" s="54" t="s">
        <v>46</v>
      </c>
      <c r="C142" s="21"/>
      <c r="D142" s="22"/>
      <c r="E142" s="22"/>
      <c r="F142" s="56" t="e">
        <f t="shared" ca="1" si="4"/>
        <v>#NAME?</v>
      </c>
      <c r="G142" s="56" t="e">
        <f t="shared" ca="1" si="5"/>
        <v>#NAME?</v>
      </c>
      <c r="H142" s="22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</row>
    <row r="143" spans="1:20" ht="15.75" customHeight="1">
      <c r="A143" s="53">
        <v>2012502</v>
      </c>
      <c r="B143" s="54" t="s">
        <v>47</v>
      </c>
      <c r="C143" s="21"/>
      <c r="D143" s="22"/>
      <c r="E143" s="16"/>
      <c r="F143" s="56" t="e">
        <f t="shared" ca="1" si="4"/>
        <v>#NAME?</v>
      </c>
      <c r="G143" s="56" t="e">
        <f t="shared" ca="1" si="5"/>
        <v>#NAME?</v>
      </c>
      <c r="H143" s="16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</row>
    <row r="144" spans="1:20" ht="15.75" customHeight="1">
      <c r="A144" s="53">
        <v>2012503</v>
      </c>
      <c r="B144" s="54" t="s">
        <v>48</v>
      </c>
      <c r="C144" s="21"/>
      <c r="D144" s="22"/>
      <c r="E144" s="16"/>
      <c r="F144" s="56" t="e">
        <f t="shared" ca="1" si="4"/>
        <v>#NAME?</v>
      </c>
      <c r="G144" s="56" t="e">
        <f t="shared" ca="1" si="5"/>
        <v>#NAME?</v>
      </c>
      <c r="H144" s="16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</row>
    <row r="145" spans="1:20" ht="15.75" customHeight="1">
      <c r="A145" s="53">
        <v>2012504</v>
      </c>
      <c r="B145" s="54" t="s">
        <v>129</v>
      </c>
      <c r="C145" s="21"/>
      <c r="D145" s="22"/>
      <c r="E145" s="16"/>
      <c r="F145" s="56" t="e">
        <f t="shared" ca="1" si="4"/>
        <v>#NAME?</v>
      </c>
      <c r="G145" s="56" t="e">
        <f t="shared" ca="1" si="5"/>
        <v>#NAME?</v>
      </c>
      <c r="H145" s="16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</row>
    <row r="146" spans="1:20" ht="15.75" customHeight="1">
      <c r="A146" s="53">
        <v>2012505</v>
      </c>
      <c r="B146" s="54" t="s">
        <v>130</v>
      </c>
      <c r="C146" s="21"/>
      <c r="D146" s="22"/>
      <c r="E146" s="16"/>
      <c r="F146" s="56" t="e">
        <f t="shared" ca="1" si="4"/>
        <v>#NAME?</v>
      </c>
      <c r="G146" s="56" t="e">
        <f t="shared" ca="1" si="5"/>
        <v>#NAME?</v>
      </c>
      <c r="H146" s="16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</row>
    <row r="147" spans="1:20" ht="15.75" customHeight="1">
      <c r="A147" s="53">
        <v>2012550</v>
      </c>
      <c r="B147" s="54" t="s">
        <v>55</v>
      </c>
      <c r="C147" s="21"/>
      <c r="D147" s="22"/>
      <c r="E147" s="16"/>
      <c r="F147" s="56" t="e">
        <f t="shared" ca="1" si="4"/>
        <v>#NAME?</v>
      </c>
      <c r="G147" s="56" t="e">
        <f t="shared" ca="1" si="5"/>
        <v>#NAME?</v>
      </c>
      <c r="H147" s="16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</row>
    <row r="148" spans="1:20" ht="15.75" customHeight="1">
      <c r="A148" s="53">
        <v>2012599</v>
      </c>
      <c r="B148" s="54" t="s">
        <v>131</v>
      </c>
      <c r="C148" s="21"/>
      <c r="D148" s="22"/>
      <c r="E148" s="16"/>
      <c r="F148" s="56" t="e">
        <f t="shared" ca="1" si="4"/>
        <v>#NAME?</v>
      </c>
      <c r="G148" s="56" t="e">
        <f t="shared" ca="1" si="5"/>
        <v>#NAME?</v>
      </c>
      <c r="H148" s="16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</row>
    <row r="149" spans="1:20" ht="15.75" customHeight="1">
      <c r="A149" s="53">
        <v>20126</v>
      </c>
      <c r="B149" s="54" t="s">
        <v>132</v>
      </c>
      <c r="C149" s="21">
        <f>SUM(C150,C151,C152,C153,C154)</f>
        <v>135</v>
      </c>
      <c r="D149" s="21">
        <f>SUM(D150,D151,D152,D153,D154)</f>
        <v>0</v>
      </c>
      <c r="E149" s="21">
        <v>120.56</v>
      </c>
      <c r="F149" s="56" t="e">
        <f t="shared" ca="1" si="4"/>
        <v>#NAME?</v>
      </c>
      <c r="G149" s="56" t="e">
        <f t="shared" ca="1" si="5"/>
        <v>#NAME?</v>
      </c>
      <c r="H149" s="21">
        <v>120.56</v>
      </c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</row>
    <row r="150" spans="1:20" ht="15.75" customHeight="1">
      <c r="A150" s="53">
        <v>2012601</v>
      </c>
      <c r="B150" s="54" t="s">
        <v>46</v>
      </c>
      <c r="C150" s="21">
        <v>97</v>
      </c>
      <c r="D150" s="22"/>
      <c r="E150" s="22">
        <v>90.85</v>
      </c>
      <c r="F150" s="56" t="e">
        <f t="shared" ca="1" si="4"/>
        <v>#NAME?</v>
      </c>
      <c r="G150" s="56" t="e">
        <f t="shared" ca="1" si="5"/>
        <v>#NAME?</v>
      </c>
      <c r="H150" s="22">
        <v>90.85</v>
      </c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</row>
    <row r="151" spans="1:20" ht="15.75" customHeight="1">
      <c r="A151" s="53">
        <v>2012602</v>
      </c>
      <c r="B151" s="54" t="s">
        <v>47</v>
      </c>
      <c r="C151" s="21"/>
      <c r="D151" s="22"/>
      <c r="E151" s="16"/>
      <c r="F151" s="56" t="e">
        <f t="shared" ca="1" si="4"/>
        <v>#NAME?</v>
      </c>
      <c r="G151" s="56" t="e">
        <f t="shared" ca="1" si="5"/>
        <v>#NAME?</v>
      </c>
      <c r="H151" s="16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</row>
    <row r="152" spans="1:20" ht="15.75" customHeight="1">
      <c r="A152" s="53">
        <v>2012603</v>
      </c>
      <c r="B152" s="54" t="s">
        <v>48</v>
      </c>
      <c r="C152" s="21"/>
      <c r="D152" s="22"/>
      <c r="E152" s="16"/>
      <c r="F152" s="56" t="e">
        <f t="shared" ca="1" si="4"/>
        <v>#NAME?</v>
      </c>
      <c r="G152" s="56" t="e">
        <f t="shared" ca="1" si="5"/>
        <v>#NAME?</v>
      </c>
      <c r="H152" s="16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</row>
    <row r="153" spans="1:20" ht="15.75" customHeight="1">
      <c r="A153" s="53">
        <v>2012604</v>
      </c>
      <c r="B153" s="54" t="s">
        <v>133</v>
      </c>
      <c r="C153" s="21"/>
      <c r="D153" s="22"/>
      <c r="E153" s="16"/>
      <c r="F153" s="56" t="e">
        <f t="shared" ca="1" si="4"/>
        <v>#NAME?</v>
      </c>
      <c r="G153" s="56" t="e">
        <f t="shared" ca="1" si="5"/>
        <v>#NAME?</v>
      </c>
      <c r="H153" s="16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</row>
    <row r="154" spans="1:20" ht="15.75" customHeight="1">
      <c r="A154" s="53">
        <v>2012699</v>
      </c>
      <c r="B154" s="54" t="s">
        <v>134</v>
      </c>
      <c r="C154" s="21">
        <v>38</v>
      </c>
      <c r="D154" s="22"/>
      <c r="E154" s="16">
        <v>29.71</v>
      </c>
      <c r="F154" s="56" t="e">
        <f t="shared" ca="1" si="4"/>
        <v>#NAME?</v>
      </c>
      <c r="G154" s="56" t="e">
        <f t="shared" ca="1" si="5"/>
        <v>#NAME?</v>
      </c>
      <c r="H154" s="16">
        <v>29.71</v>
      </c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</row>
    <row r="155" spans="1:20" ht="15.75" customHeight="1">
      <c r="A155" s="53">
        <v>20128</v>
      </c>
      <c r="B155" s="54" t="s">
        <v>135</v>
      </c>
      <c r="C155" s="21">
        <f>SUM(C156,C157,C158,C159,C160,C161)</f>
        <v>67</v>
      </c>
      <c r="D155" s="21">
        <f>SUM(D156,D157,D158,D159,D160,D161)</f>
        <v>0</v>
      </c>
      <c r="E155" s="21">
        <v>65.069999999999993</v>
      </c>
      <c r="F155" s="56" t="e">
        <f t="shared" ca="1" si="4"/>
        <v>#NAME?</v>
      </c>
      <c r="G155" s="56" t="e">
        <f t="shared" ca="1" si="5"/>
        <v>#NAME?</v>
      </c>
      <c r="H155" s="21">
        <v>65.069999999999993</v>
      </c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</row>
    <row r="156" spans="1:20" ht="15.75" customHeight="1">
      <c r="A156" s="53">
        <v>2012801</v>
      </c>
      <c r="B156" s="54" t="s">
        <v>46</v>
      </c>
      <c r="C156" s="21">
        <v>54</v>
      </c>
      <c r="D156" s="22"/>
      <c r="E156" s="22">
        <v>51.75</v>
      </c>
      <c r="F156" s="56" t="e">
        <f t="shared" ca="1" si="4"/>
        <v>#NAME?</v>
      </c>
      <c r="G156" s="56" t="e">
        <f t="shared" ca="1" si="5"/>
        <v>#NAME?</v>
      </c>
      <c r="H156" s="22">
        <v>51.75</v>
      </c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</row>
    <row r="157" spans="1:20" ht="15.75" customHeight="1">
      <c r="A157" s="53">
        <v>2012802</v>
      </c>
      <c r="B157" s="54" t="s">
        <v>47</v>
      </c>
      <c r="C157" s="21"/>
      <c r="D157" s="22"/>
      <c r="E157" s="16"/>
      <c r="F157" s="56" t="e">
        <f t="shared" ca="1" si="4"/>
        <v>#NAME?</v>
      </c>
      <c r="G157" s="56" t="e">
        <f t="shared" ca="1" si="5"/>
        <v>#NAME?</v>
      </c>
      <c r="H157" s="16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</row>
    <row r="158" spans="1:20" ht="15.75" customHeight="1">
      <c r="A158" s="53">
        <v>2012803</v>
      </c>
      <c r="B158" s="54" t="s">
        <v>48</v>
      </c>
      <c r="C158" s="21"/>
      <c r="D158" s="22"/>
      <c r="E158" s="16"/>
      <c r="F158" s="56" t="e">
        <f t="shared" ca="1" si="4"/>
        <v>#NAME?</v>
      </c>
      <c r="G158" s="56" t="e">
        <f t="shared" ca="1" si="5"/>
        <v>#NAME?</v>
      </c>
      <c r="H158" s="16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</row>
    <row r="159" spans="1:20" ht="15.75" customHeight="1">
      <c r="A159" s="53">
        <v>2012804</v>
      </c>
      <c r="B159" s="54" t="s">
        <v>60</v>
      </c>
      <c r="C159" s="21"/>
      <c r="D159" s="22"/>
      <c r="E159" s="16"/>
      <c r="F159" s="56" t="e">
        <f t="shared" ca="1" si="4"/>
        <v>#NAME?</v>
      </c>
      <c r="G159" s="56" t="e">
        <f t="shared" ca="1" si="5"/>
        <v>#NAME?</v>
      </c>
      <c r="H159" s="16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</row>
    <row r="160" spans="1:20" ht="15.75" customHeight="1">
      <c r="A160" s="53">
        <v>2012850</v>
      </c>
      <c r="B160" s="54" t="s">
        <v>55</v>
      </c>
      <c r="C160" s="21">
        <v>13</v>
      </c>
      <c r="D160" s="22"/>
      <c r="E160" s="16">
        <v>13.32</v>
      </c>
      <c r="F160" s="56" t="e">
        <f t="shared" ca="1" si="4"/>
        <v>#NAME?</v>
      </c>
      <c r="G160" s="56" t="e">
        <f t="shared" ca="1" si="5"/>
        <v>#NAME?</v>
      </c>
      <c r="H160" s="16">
        <v>13.32</v>
      </c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</row>
    <row r="161" spans="1:20" ht="15.75" customHeight="1">
      <c r="A161" s="53">
        <v>2012899</v>
      </c>
      <c r="B161" s="54" t="s">
        <v>136</v>
      </c>
      <c r="C161" s="21"/>
      <c r="D161" s="22"/>
      <c r="E161" s="16"/>
      <c r="F161" s="56" t="e">
        <f t="shared" ca="1" si="4"/>
        <v>#NAME?</v>
      </c>
      <c r="G161" s="56" t="e">
        <f t="shared" ca="1" si="5"/>
        <v>#NAME?</v>
      </c>
      <c r="H161" s="16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</row>
    <row r="162" spans="1:20" ht="15.75" customHeight="1">
      <c r="A162" s="53">
        <v>20129</v>
      </c>
      <c r="B162" s="54" t="s">
        <v>137</v>
      </c>
      <c r="C162" s="21">
        <f>SUM(C163,C164,C165,C166,C167,C168)</f>
        <v>570</v>
      </c>
      <c r="D162" s="21">
        <f>SUM(D163,D164,D165,D166,D167,D168)</f>
        <v>0</v>
      </c>
      <c r="E162" s="21">
        <v>474.54</v>
      </c>
      <c r="F162" s="56" t="e">
        <f t="shared" ca="1" si="4"/>
        <v>#NAME?</v>
      </c>
      <c r="G162" s="56" t="e">
        <f t="shared" ca="1" si="5"/>
        <v>#NAME?</v>
      </c>
      <c r="H162" s="21">
        <v>474.54</v>
      </c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</row>
    <row r="163" spans="1:20" ht="15.75" customHeight="1">
      <c r="A163" s="53">
        <v>2012901</v>
      </c>
      <c r="B163" s="54" t="s">
        <v>46</v>
      </c>
      <c r="C163" s="21">
        <v>516</v>
      </c>
      <c r="D163" s="22"/>
      <c r="E163" s="22">
        <v>420.25</v>
      </c>
      <c r="F163" s="56" t="e">
        <f t="shared" ca="1" si="4"/>
        <v>#NAME?</v>
      </c>
      <c r="G163" s="56" t="e">
        <f t="shared" ca="1" si="5"/>
        <v>#NAME?</v>
      </c>
      <c r="H163" s="22">
        <v>420.25</v>
      </c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</row>
    <row r="164" spans="1:20" ht="15.75" customHeight="1">
      <c r="A164" s="53">
        <v>2012902</v>
      </c>
      <c r="B164" s="54" t="s">
        <v>47</v>
      </c>
      <c r="C164" s="21"/>
      <c r="D164" s="22"/>
      <c r="E164" s="16"/>
      <c r="F164" s="56" t="e">
        <f t="shared" ca="1" si="4"/>
        <v>#NAME?</v>
      </c>
      <c r="G164" s="56" t="e">
        <f t="shared" ca="1" si="5"/>
        <v>#NAME?</v>
      </c>
      <c r="H164" s="16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</row>
    <row r="165" spans="1:20" ht="15.75" customHeight="1">
      <c r="A165" s="53">
        <v>2012903</v>
      </c>
      <c r="B165" s="54" t="s">
        <v>48</v>
      </c>
      <c r="C165" s="21"/>
      <c r="D165" s="22"/>
      <c r="E165" s="16"/>
      <c r="F165" s="56" t="e">
        <f t="shared" ca="1" si="4"/>
        <v>#NAME?</v>
      </c>
      <c r="G165" s="56" t="e">
        <f t="shared" ca="1" si="5"/>
        <v>#NAME?</v>
      </c>
      <c r="H165" s="16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</row>
    <row r="166" spans="1:20" ht="15.75" customHeight="1">
      <c r="A166" s="53">
        <v>2012906</v>
      </c>
      <c r="B166" s="54" t="s">
        <v>138</v>
      </c>
      <c r="C166" s="21"/>
      <c r="D166" s="22"/>
      <c r="E166" s="16"/>
      <c r="F166" s="56" t="e">
        <f t="shared" ca="1" si="4"/>
        <v>#NAME?</v>
      </c>
      <c r="G166" s="56" t="e">
        <f t="shared" ca="1" si="5"/>
        <v>#NAME?</v>
      </c>
      <c r="H166" s="16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</row>
    <row r="167" spans="1:20" ht="15.75" customHeight="1">
      <c r="A167" s="53">
        <v>2012950</v>
      </c>
      <c r="B167" s="54" t="s">
        <v>55</v>
      </c>
      <c r="C167" s="21">
        <v>49</v>
      </c>
      <c r="D167" s="22"/>
      <c r="E167" s="16">
        <v>44.29</v>
      </c>
      <c r="F167" s="56" t="e">
        <f t="shared" ca="1" si="4"/>
        <v>#NAME?</v>
      </c>
      <c r="G167" s="56" t="e">
        <f t="shared" ca="1" si="5"/>
        <v>#NAME?</v>
      </c>
      <c r="H167" s="16">
        <v>44.29</v>
      </c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</row>
    <row r="168" spans="1:20" ht="15.75" customHeight="1">
      <c r="A168" s="53">
        <v>2012999</v>
      </c>
      <c r="B168" s="54" t="s">
        <v>139</v>
      </c>
      <c r="C168" s="21">
        <v>5</v>
      </c>
      <c r="D168" s="22"/>
      <c r="E168" s="16">
        <v>10</v>
      </c>
      <c r="F168" s="56" t="e">
        <f t="shared" ca="1" si="4"/>
        <v>#NAME?</v>
      </c>
      <c r="G168" s="56" t="e">
        <f t="shared" ca="1" si="5"/>
        <v>#NAME?</v>
      </c>
      <c r="H168" s="16">
        <v>10</v>
      </c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</row>
    <row r="169" spans="1:20" ht="15.75" customHeight="1">
      <c r="A169" s="53">
        <v>20131</v>
      </c>
      <c r="B169" s="54" t="s">
        <v>140</v>
      </c>
      <c r="C169" s="21">
        <f>SUM(C170,C171,C172,C173,C174,C175)</f>
        <v>2078</v>
      </c>
      <c r="D169" s="21">
        <f>SUM(D170,D171,D172,D173,D174,D175)</f>
        <v>0</v>
      </c>
      <c r="E169" s="21">
        <v>2107.6</v>
      </c>
      <c r="F169" s="56" t="e">
        <f t="shared" ca="1" si="4"/>
        <v>#NAME?</v>
      </c>
      <c r="G169" s="56" t="e">
        <f t="shared" ca="1" si="5"/>
        <v>#NAME?</v>
      </c>
      <c r="H169" s="21">
        <v>2107.6</v>
      </c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</row>
    <row r="170" spans="1:20" ht="15.75" customHeight="1">
      <c r="A170" s="53">
        <v>2013101</v>
      </c>
      <c r="B170" s="54" t="s">
        <v>46</v>
      </c>
      <c r="C170" s="21">
        <v>1692</v>
      </c>
      <c r="D170" s="22"/>
      <c r="E170" s="22">
        <v>1870.98</v>
      </c>
      <c r="F170" s="56" t="e">
        <f t="shared" ca="1" si="4"/>
        <v>#NAME?</v>
      </c>
      <c r="G170" s="56" t="e">
        <f t="shared" ca="1" si="5"/>
        <v>#NAME?</v>
      </c>
      <c r="H170" s="22">
        <v>1870.98</v>
      </c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</row>
    <row r="171" spans="1:20" ht="15.75" customHeight="1">
      <c r="A171" s="53">
        <v>2013102</v>
      </c>
      <c r="B171" s="54" t="s">
        <v>47</v>
      </c>
      <c r="C171" s="21"/>
      <c r="D171" s="22"/>
      <c r="E171" s="16"/>
      <c r="F171" s="56" t="e">
        <f t="shared" ca="1" si="4"/>
        <v>#NAME?</v>
      </c>
      <c r="G171" s="56" t="e">
        <f t="shared" ca="1" si="5"/>
        <v>#NAME?</v>
      </c>
      <c r="H171" s="16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</row>
    <row r="172" spans="1:20" ht="15.75" customHeight="1">
      <c r="A172" s="53">
        <v>2013103</v>
      </c>
      <c r="B172" s="54" t="s">
        <v>48</v>
      </c>
      <c r="C172" s="21"/>
      <c r="D172" s="22"/>
      <c r="E172" s="16"/>
      <c r="F172" s="56" t="e">
        <f t="shared" ca="1" si="4"/>
        <v>#NAME?</v>
      </c>
      <c r="G172" s="56" t="e">
        <f t="shared" ca="1" si="5"/>
        <v>#NAME?</v>
      </c>
      <c r="H172" s="16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</row>
    <row r="173" spans="1:20" ht="15.75" customHeight="1">
      <c r="A173" s="53">
        <v>2013105</v>
      </c>
      <c r="B173" s="54" t="s">
        <v>141</v>
      </c>
      <c r="C173" s="21"/>
      <c r="D173" s="22"/>
      <c r="E173" s="16"/>
      <c r="F173" s="56" t="e">
        <f t="shared" ca="1" si="4"/>
        <v>#NAME?</v>
      </c>
      <c r="G173" s="56" t="e">
        <f t="shared" ca="1" si="5"/>
        <v>#NAME?</v>
      </c>
      <c r="H173" s="16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</row>
    <row r="174" spans="1:20" ht="15.75" customHeight="1">
      <c r="A174" s="53">
        <v>2013150</v>
      </c>
      <c r="B174" s="54" t="s">
        <v>55</v>
      </c>
      <c r="C174" s="21">
        <v>308</v>
      </c>
      <c r="D174" s="22"/>
      <c r="E174" s="16">
        <v>156.52000000000001</v>
      </c>
      <c r="F174" s="56" t="e">
        <f t="shared" ca="1" si="4"/>
        <v>#NAME?</v>
      </c>
      <c r="G174" s="56" t="e">
        <f t="shared" ca="1" si="5"/>
        <v>#NAME?</v>
      </c>
      <c r="H174" s="16">
        <v>156.52000000000001</v>
      </c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</row>
    <row r="175" spans="1:20" ht="15.75" customHeight="1">
      <c r="A175" s="53">
        <v>2013199</v>
      </c>
      <c r="B175" s="54" t="s">
        <v>142</v>
      </c>
      <c r="C175" s="21">
        <v>78</v>
      </c>
      <c r="D175" s="22"/>
      <c r="E175" s="16">
        <v>80.099999999999994</v>
      </c>
      <c r="F175" s="56" t="e">
        <f t="shared" ca="1" si="4"/>
        <v>#NAME?</v>
      </c>
      <c r="G175" s="56" t="e">
        <f t="shared" ca="1" si="5"/>
        <v>#NAME?</v>
      </c>
      <c r="H175" s="16">
        <v>80.099999999999994</v>
      </c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</row>
    <row r="176" spans="1:20" ht="15.75" customHeight="1">
      <c r="A176" s="53">
        <v>20132</v>
      </c>
      <c r="B176" s="54" t="s">
        <v>143</v>
      </c>
      <c r="C176" s="21">
        <f>SUM(C177,C178,C179,C180,C181,C182)</f>
        <v>510</v>
      </c>
      <c r="D176" s="21">
        <f>SUM(D177,D178,D179,D180,D181,D182)</f>
        <v>0</v>
      </c>
      <c r="E176" s="21">
        <v>517.20000000000005</v>
      </c>
      <c r="F176" s="56" t="e">
        <f t="shared" ca="1" si="4"/>
        <v>#NAME?</v>
      </c>
      <c r="G176" s="56" t="e">
        <f t="shared" ca="1" si="5"/>
        <v>#NAME?</v>
      </c>
      <c r="H176" s="21">
        <v>517.20000000000005</v>
      </c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</row>
    <row r="177" spans="1:20" ht="15.75" customHeight="1">
      <c r="A177" s="53">
        <v>2013201</v>
      </c>
      <c r="B177" s="54" t="s">
        <v>46</v>
      </c>
      <c r="C177" s="21">
        <v>354</v>
      </c>
      <c r="D177" s="22"/>
      <c r="E177" s="22">
        <v>293.95999999999998</v>
      </c>
      <c r="F177" s="56" t="e">
        <f t="shared" ca="1" si="4"/>
        <v>#NAME?</v>
      </c>
      <c r="G177" s="56" t="e">
        <f t="shared" ca="1" si="5"/>
        <v>#NAME?</v>
      </c>
      <c r="H177" s="22">
        <v>293.95999999999998</v>
      </c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</row>
    <row r="178" spans="1:20" ht="15.75" customHeight="1">
      <c r="A178" s="53">
        <v>2013202</v>
      </c>
      <c r="B178" s="54" t="s">
        <v>47</v>
      </c>
      <c r="C178" s="21"/>
      <c r="D178" s="22"/>
      <c r="E178" s="16"/>
      <c r="F178" s="56" t="e">
        <f t="shared" ca="1" si="4"/>
        <v>#NAME?</v>
      </c>
      <c r="G178" s="56" t="e">
        <f t="shared" ca="1" si="5"/>
        <v>#NAME?</v>
      </c>
      <c r="H178" s="16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</row>
    <row r="179" spans="1:20" ht="15.75" customHeight="1">
      <c r="A179" s="53">
        <v>2013203</v>
      </c>
      <c r="B179" s="54" t="s">
        <v>48</v>
      </c>
      <c r="C179" s="21"/>
      <c r="D179" s="22"/>
      <c r="E179" s="16"/>
      <c r="F179" s="56" t="e">
        <f t="shared" ca="1" si="4"/>
        <v>#NAME?</v>
      </c>
      <c r="G179" s="56" t="e">
        <f t="shared" ca="1" si="5"/>
        <v>#NAME?</v>
      </c>
      <c r="H179" s="16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</row>
    <row r="180" spans="1:20" ht="15.75" customHeight="1">
      <c r="A180" s="53">
        <v>2013204</v>
      </c>
      <c r="B180" s="54" t="s">
        <v>144</v>
      </c>
      <c r="C180" s="21"/>
      <c r="D180" s="22"/>
      <c r="E180" s="16"/>
      <c r="F180" s="56" t="e">
        <f t="shared" ca="1" si="4"/>
        <v>#NAME?</v>
      </c>
      <c r="G180" s="56" t="e">
        <f t="shared" ca="1" si="5"/>
        <v>#NAME?</v>
      </c>
      <c r="H180" s="16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</row>
    <row r="181" spans="1:20" ht="15.75" customHeight="1">
      <c r="A181" s="53">
        <v>2013250</v>
      </c>
      <c r="B181" s="54" t="s">
        <v>55</v>
      </c>
      <c r="C181" s="21"/>
      <c r="D181" s="22"/>
      <c r="E181" s="16">
        <v>56.66</v>
      </c>
      <c r="F181" s="56" t="e">
        <f t="shared" ca="1" si="4"/>
        <v>#NAME?</v>
      </c>
      <c r="G181" s="56" t="e">
        <f t="shared" ca="1" si="5"/>
        <v>#NAME?</v>
      </c>
      <c r="H181" s="16">
        <v>56.66</v>
      </c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</row>
    <row r="182" spans="1:20" ht="15.75" customHeight="1">
      <c r="A182" s="53">
        <v>2013299</v>
      </c>
      <c r="B182" s="54" t="s">
        <v>145</v>
      </c>
      <c r="C182" s="21">
        <v>156</v>
      </c>
      <c r="D182" s="22"/>
      <c r="E182" s="16">
        <v>166.58</v>
      </c>
      <c r="F182" s="56" t="e">
        <f t="shared" ca="1" si="4"/>
        <v>#NAME?</v>
      </c>
      <c r="G182" s="56" t="e">
        <f t="shared" ca="1" si="5"/>
        <v>#NAME?</v>
      </c>
      <c r="H182" s="16">
        <v>166.58</v>
      </c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</row>
    <row r="183" spans="1:20" ht="15.75" customHeight="1">
      <c r="A183" s="53">
        <v>20133</v>
      </c>
      <c r="B183" s="54" t="s">
        <v>146</v>
      </c>
      <c r="C183" s="21">
        <f>SUM(C184,C185,C186,C187,C188,C189)</f>
        <v>174</v>
      </c>
      <c r="D183" s="21">
        <f>SUM(D184,D185,D186,D187,D188,D189)</f>
        <v>0</v>
      </c>
      <c r="E183" s="21">
        <v>177.82</v>
      </c>
      <c r="F183" s="56" t="e">
        <f t="shared" ca="1" si="4"/>
        <v>#NAME?</v>
      </c>
      <c r="G183" s="56" t="e">
        <f t="shared" ca="1" si="5"/>
        <v>#NAME?</v>
      </c>
      <c r="H183" s="21">
        <v>177.82</v>
      </c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</row>
    <row r="184" spans="1:20" ht="15.75" customHeight="1">
      <c r="A184" s="53">
        <v>2013301</v>
      </c>
      <c r="B184" s="54" t="s">
        <v>46</v>
      </c>
      <c r="C184" s="21">
        <v>154</v>
      </c>
      <c r="D184" s="22"/>
      <c r="E184" s="22">
        <v>157.36000000000001</v>
      </c>
      <c r="F184" s="56" t="e">
        <f t="shared" ca="1" si="4"/>
        <v>#NAME?</v>
      </c>
      <c r="G184" s="56" t="e">
        <f t="shared" ca="1" si="5"/>
        <v>#NAME?</v>
      </c>
      <c r="H184" s="22">
        <v>157.36000000000001</v>
      </c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</row>
    <row r="185" spans="1:20" ht="15.75" customHeight="1">
      <c r="A185" s="53">
        <v>2013302</v>
      </c>
      <c r="B185" s="54" t="s">
        <v>47</v>
      </c>
      <c r="C185" s="21"/>
      <c r="D185" s="22"/>
      <c r="E185" s="16"/>
      <c r="F185" s="56" t="e">
        <f t="shared" ca="1" si="4"/>
        <v>#NAME?</v>
      </c>
      <c r="G185" s="56" t="e">
        <f t="shared" ca="1" si="5"/>
        <v>#NAME?</v>
      </c>
      <c r="H185" s="16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</row>
    <row r="186" spans="1:20" ht="15.75" customHeight="1">
      <c r="A186" s="53">
        <v>2013303</v>
      </c>
      <c r="B186" s="54" t="s">
        <v>48</v>
      </c>
      <c r="C186" s="21"/>
      <c r="D186" s="22"/>
      <c r="E186" s="16"/>
      <c r="F186" s="56" t="e">
        <f t="shared" ca="1" si="4"/>
        <v>#NAME?</v>
      </c>
      <c r="G186" s="56" t="e">
        <f t="shared" ca="1" si="5"/>
        <v>#NAME?</v>
      </c>
      <c r="H186" s="16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</row>
    <row r="187" spans="1:20" ht="15.75" customHeight="1">
      <c r="A187" s="53">
        <v>2013304</v>
      </c>
      <c r="B187" s="54" t="s">
        <v>147</v>
      </c>
      <c r="C187" s="21"/>
      <c r="D187" s="22"/>
      <c r="E187" s="16"/>
      <c r="F187" s="56" t="e">
        <f t="shared" ca="1" si="4"/>
        <v>#NAME?</v>
      </c>
      <c r="G187" s="56" t="e">
        <f t="shared" ca="1" si="5"/>
        <v>#NAME?</v>
      </c>
      <c r="H187" s="16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</row>
    <row r="188" spans="1:20" ht="15.75" customHeight="1">
      <c r="A188" s="53">
        <v>2013350</v>
      </c>
      <c r="B188" s="54" t="s">
        <v>55</v>
      </c>
      <c r="C188" s="21">
        <v>20</v>
      </c>
      <c r="D188" s="22"/>
      <c r="E188" s="16">
        <v>20.46</v>
      </c>
      <c r="F188" s="56" t="e">
        <f t="shared" ca="1" si="4"/>
        <v>#NAME?</v>
      </c>
      <c r="G188" s="56" t="e">
        <f t="shared" ca="1" si="5"/>
        <v>#NAME?</v>
      </c>
      <c r="H188" s="16">
        <v>20.46</v>
      </c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</row>
    <row r="189" spans="1:20" ht="15.75" customHeight="1">
      <c r="A189" s="53">
        <v>2013399</v>
      </c>
      <c r="B189" s="54" t="s">
        <v>148</v>
      </c>
      <c r="C189" s="21"/>
      <c r="D189" s="22"/>
      <c r="E189" s="16"/>
      <c r="F189" s="56" t="e">
        <f t="shared" ca="1" si="4"/>
        <v>#NAME?</v>
      </c>
      <c r="G189" s="56" t="e">
        <f t="shared" ca="1" si="5"/>
        <v>#NAME?</v>
      </c>
      <c r="H189" s="16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</row>
    <row r="190" spans="1:20" ht="15.75" customHeight="1">
      <c r="A190" s="53">
        <v>20134</v>
      </c>
      <c r="B190" s="54" t="s">
        <v>149</v>
      </c>
      <c r="C190" s="21">
        <f>SUM(C191,C192,C193,C194,C195,C196,C197)</f>
        <v>86</v>
      </c>
      <c r="D190" s="21">
        <f>SUM(D191,D192,D193,D194,D195,D196,D197)</f>
        <v>0</v>
      </c>
      <c r="E190" s="21">
        <v>115.31</v>
      </c>
      <c r="F190" s="56" t="e">
        <f t="shared" ca="1" si="4"/>
        <v>#NAME?</v>
      </c>
      <c r="G190" s="56" t="e">
        <f t="shared" ca="1" si="5"/>
        <v>#NAME?</v>
      </c>
      <c r="H190" s="21">
        <v>115.31</v>
      </c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</row>
    <row r="191" spans="1:20" ht="15.75" customHeight="1">
      <c r="A191" s="53">
        <v>2013401</v>
      </c>
      <c r="B191" s="54" t="s">
        <v>46</v>
      </c>
      <c r="C191" s="21">
        <v>86</v>
      </c>
      <c r="D191" s="22"/>
      <c r="E191" s="22">
        <v>103.31</v>
      </c>
      <c r="F191" s="56" t="e">
        <f t="shared" ca="1" si="4"/>
        <v>#NAME?</v>
      </c>
      <c r="G191" s="56" t="e">
        <f t="shared" ca="1" si="5"/>
        <v>#NAME?</v>
      </c>
      <c r="H191" s="22">
        <v>103.31</v>
      </c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</row>
    <row r="192" spans="1:20" ht="15.75" customHeight="1">
      <c r="A192" s="53">
        <v>2013402</v>
      </c>
      <c r="B192" s="54" t="s">
        <v>47</v>
      </c>
      <c r="C192" s="21"/>
      <c r="D192" s="22"/>
      <c r="E192" s="16"/>
      <c r="F192" s="56" t="e">
        <f t="shared" ca="1" si="4"/>
        <v>#NAME?</v>
      </c>
      <c r="G192" s="56" t="e">
        <f t="shared" ca="1" si="5"/>
        <v>#NAME?</v>
      </c>
      <c r="H192" s="16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</row>
    <row r="193" spans="1:20" ht="15.75" customHeight="1">
      <c r="A193" s="53">
        <v>2013403</v>
      </c>
      <c r="B193" s="54" t="s">
        <v>48</v>
      </c>
      <c r="C193" s="21"/>
      <c r="D193" s="22"/>
      <c r="E193" s="16"/>
      <c r="F193" s="56" t="e">
        <f t="shared" ca="1" si="4"/>
        <v>#NAME?</v>
      </c>
      <c r="G193" s="56" t="e">
        <f t="shared" ca="1" si="5"/>
        <v>#NAME?</v>
      </c>
      <c r="H193" s="16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</row>
    <row r="194" spans="1:20" ht="15.75" customHeight="1">
      <c r="A194" s="53">
        <v>2013404</v>
      </c>
      <c r="B194" s="54" t="s">
        <v>150</v>
      </c>
      <c r="C194" s="21"/>
      <c r="D194" s="22"/>
      <c r="E194" s="16"/>
      <c r="F194" s="56" t="e">
        <f t="shared" ca="1" si="4"/>
        <v>#NAME?</v>
      </c>
      <c r="G194" s="56" t="e">
        <f t="shared" ca="1" si="5"/>
        <v>#NAME?</v>
      </c>
      <c r="H194" s="16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</row>
    <row r="195" spans="1:20" ht="15.75" customHeight="1">
      <c r="A195" s="53">
        <v>2013405</v>
      </c>
      <c r="B195" s="54" t="s">
        <v>151</v>
      </c>
      <c r="C195" s="21"/>
      <c r="D195" s="22"/>
      <c r="E195" s="16"/>
      <c r="F195" s="56" t="e">
        <f t="shared" ca="1" si="4"/>
        <v>#NAME?</v>
      </c>
      <c r="G195" s="56" t="e">
        <f t="shared" ca="1" si="5"/>
        <v>#NAME?</v>
      </c>
      <c r="H195" s="16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</row>
    <row r="196" spans="1:20" ht="15.75" customHeight="1">
      <c r="A196" s="53">
        <v>2013450</v>
      </c>
      <c r="B196" s="54" t="s">
        <v>55</v>
      </c>
      <c r="C196" s="21"/>
      <c r="D196" s="22"/>
      <c r="E196" s="16"/>
      <c r="F196" s="56" t="e">
        <f t="shared" ca="1" si="4"/>
        <v>#NAME?</v>
      </c>
      <c r="G196" s="56" t="e">
        <f t="shared" ca="1" si="5"/>
        <v>#NAME?</v>
      </c>
      <c r="H196" s="16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</row>
    <row r="197" spans="1:20" ht="15.75" customHeight="1">
      <c r="A197" s="53">
        <v>2013499</v>
      </c>
      <c r="B197" s="54" t="s">
        <v>152</v>
      </c>
      <c r="C197" s="21"/>
      <c r="D197" s="22"/>
      <c r="E197" s="16">
        <v>12</v>
      </c>
      <c r="F197" s="56" t="e">
        <f t="shared" ca="1" si="4"/>
        <v>#NAME?</v>
      </c>
      <c r="G197" s="56" t="e">
        <f t="shared" ca="1" si="5"/>
        <v>#NAME?</v>
      </c>
      <c r="H197" s="16">
        <v>12</v>
      </c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</row>
    <row r="198" spans="1:20" ht="15.75" customHeight="1">
      <c r="A198" s="53">
        <v>20135</v>
      </c>
      <c r="B198" s="54" t="s">
        <v>153</v>
      </c>
      <c r="C198" s="21">
        <f>SUM(C199,C200,C201,C202,C203)</f>
        <v>0</v>
      </c>
      <c r="D198" s="21">
        <f>SUM(D199,D200,D201,D202,D203)</f>
        <v>0</v>
      </c>
      <c r="E198" s="21"/>
      <c r="F198" s="56" t="e">
        <f t="shared" ref="F198:F261" ca="1" si="6">IFERROR(E198/C198,0)</f>
        <v>#NAME?</v>
      </c>
      <c r="G198" s="56" t="e">
        <f t="shared" ref="G198:G261" ca="1" si="7">IFERROR(E198/D198,0)</f>
        <v>#NAME?</v>
      </c>
      <c r="H198" s="2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</row>
    <row r="199" spans="1:20" ht="15.75" customHeight="1">
      <c r="A199" s="53">
        <v>2013501</v>
      </c>
      <c r="B199" s="54" t="s">
        <v>46</v>
      </c>
      <c r="C199" s="21"/>
      <c r="D199" s="22"/>
      <c r="E199" s="22"/>
      <c r="F199" s="56" t="e">
        <f t="shared" ca="1" si="6"/>
        <v>#NAME?</v>
      </c>
      <c r="G199" s="56" t="e">
        <f t="shared" ca="1" si="7"/>
        <v>#NAME?</v>
      </c>
      <c r="H199" s="22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</row>
    <row r="200" spans="1:20" ht="15.75" customHeight="1">
      <c r="A200" s="53">
        <v>2013502</v>
      </c>
      <c r="B200" s="54" t="s">
        <v>47</v>
      </c>
      <c r="C200" s="21"/>
      <c r="D200" s="22"/>
      <c r="E200" s="16"/>
      <c r="F200" s="56" t="e">
        <f t="shared" ca="1" si="6"/>
        <v>#NAME?</v>
      </c>
      <c r="G200" s="56" t="e">
        <f t="shared" ca="1" si="7"/>
        <v>#NAME?</v>
      </c>
      <c r="H200" s="16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</row>
    <row r="201" spans="1:20" ht="15.75" customHeight="1">
      <c r="A201" s="53">
        <v>2013503</v>
      </c>
      <c r="B201" s="54" t="s">
        <v>48</v>
      </c>
      <c r="C201" s="21"/>
      <c r="D201" s="22"/>
      <c r="E201" s="16"/>
      <c r="F201" s="56" t="e">
        <f t="shared" ca="1" si="6"/>
        <v>#NAME?</v>
      </c>
      <c r="G201" s="56" t="e">
        <f t="shared" ca="1" si="7"/>
        <v>#NAME?</v>
      </c>
      <c r="H201" s="16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</row>
    <row r="202" spans="1:20" ht="15.75" customHeight="1">
      <c r="A202" s="53">
        <v>2013550</v>
      </c>
      <c r="B202" s="54" t="s">
        <v>55</v>
      </c>
      <c r="C202" s="21"/>
      <c r="D202" s="22"/>
      <c r="E202" s="16"/>
      <c r="F202" s="56" t="e">
        <f t="shared" ca="1" si="6"/>
        <v>#NAME?</v>
      </c>
      <c r="G202" s="56" t="e">
        <f t="shared" ca="1" si="7"/>
        <v>#NAME?</v>
      </c>
      <c r="H202" s="16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</row>
    <row r="203" spans="1:20" ht="15.75" customHeight="1">
      <c r="A203" s="53">
        <v>2013599</v>
      </c>
      <c r="B203" s="54" t="s">
        <v>154</v>
      </c>
      <c r="C203" s="21"/>
      <c r="D203" s="22"/>
      <c r="E203" s="16"/>
      <c r="F203" s="56" t="e">
        <f t="shared" ca="1" si="6"/>
        <v>#NAME?</v>
      </c>
      <c r="G203" s="56" t="e">
        <f t="shared" ca="1" si="7"/>
        <v>#NAME?</v>
      </c>
      <c r="H203" s="16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</row>
    <row r="204" spans="1:20" ht="15.75" customHeight="1">
      <c r="A204" s="53">
        <v>20136</v>
      </c>
      <c r="B204" s="54" t="s">
        <v>155</v>
      </c>
      <c r="C204" s="21">
        <f>SUM(C205,C206,C207,C208,C209)</f>
        <v>0</v>
      </c>
      <c r="D204" s="21">
        <f>SUM(D205,D206,D207,D208,D209)</f>
        <v>0</v>
      </c>
      <c r="E204" s="21"/>
      <c r="F204" s="56" t="e">
        <f t="shared" ca="1" si="6"/>
        <v>#NAME?</v>
      </c>
      <c r="G204" s="56" t="e">
        <f t="shared" ca="1" si="7"/>
        <v>#NAME?</v>
      </c>
      <c r="H204" s="2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</row>
    <row r="205" spans="1:20" ht="15.75" customHeight="1">
      <c r="A205" s="53">
        <v>2013601</v>
      </c>
      <c r="B205" s="54" t="s">
        <v>46</v>
      </c>
      <c r="C205" s="21"/>
      <c r="D205" s="22"/>
      <c r="E205" s="22"/>
      <c r="F205" s="56" t="e">
        <f t="shared" ca="1" si="6"/>
        <v>#NAME?</v>
      </c>
      <c r="G205" s="56" t="e">
        <f t="shared" ca="1" si="7"/>
        <v>#NAME?</v>
      </c>
      <c r="H205" s="22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</row>
    <row r="206" spans="1:20" ht="15.75" customHeight="1">
      <c r="A206" s="53">
        <v>2013602</v>
      </c>
      <c r="B206" s="54" t="s">
        <v>47</v>
      </c>
      <c r="C206" s="21"/>
      <c r="D206" s="22"/>
      <c r="E206" s="22"/>
      <c r="F206" s="56" t="e">
        <f t="shared" ca="1" si="6"/>
        <v>#NAME?</v>
      </c>
      <c r="G206" s="56" t="e">
        <f t="shared" ca="1" si="7"/>
        <v>#NAME?</v>
      </c>
      <c r="H206" s="22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</row>
    <row r="207" spans="1:20" ht="15.75" customHeight="1">
      <c r="A207" s="53">
        <v>2013603</v>
      </c>
      <c r="B207" s="54" t="s">
        <v>48</v>
      </c>
      <c r="C207" s="21"/>
      <c r="D207" s="22"/>
      <c r="E207" s="22"/>
      <c r="F207" s="56" t="e">
        <f t="shared" ca="1" si="6"/>
        <v>#NAME?</v>
      </c>
      <c r="G207" s="56" t="e">
        <f t="shared" ca="1" si="7"/>
        <v>#NAME?</v>
      </c>
      <c r="H207" s="22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</row>
    <row r="208" spans="1:20" ht="15.75" customHeight="1">
      <c r="A208" s="53">
        <v>2013650</v>
      </c>
      <c r="B208" s="54" t="s">
        <v>55</v>
      </c>
      <c r="C208" s="21"/>
      <c r="D208" s="22"/>
      <c r="E208" s="22"/>
      <c r="F208" s="56" t="e">
        <f t="shared" ca="1" si="6"/>
        <v>#NAME?</v>
      </c>
      <c r="G208" s="56" t="e">
        <f t="shared" ca="1" si="7"/>
        <v>#NAME?</v>
      </c>
      <c r="H208" s="22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</row>
    <row r="209" spans="1:20" ht="15.75" customHeight="1">
      <c r="A209" s="53">
        <v>2013699</v>
      </c>
      <c r="B209" s="54" t="s">
        <v>156</v>
      </c>
      <c r="C209" s="21"/>
      <c r="D209" s="22"/>
      <c r="E209" s="22"/>
      <c r="F209" s="56" t="e">
        <f t="shared" ca="1" si="6"/>
        <v>#NAME?</v>
      </c>
      <c r="G209" s="56" t="e">
        <f t="shared" ca="1" si="7"/>
        <v>#NAME?</v>
      </c>
      <c r="H209" s="22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</row>
    <row r="210" spans="1:20" ht="15.75" customHeight="1">
      <c r="A210" s="53">
        <v>20137</v>
      </c>
      <c r="B210" s="54" t="s">
        <v>157</v>
      </c>
      <c r="C210" s="21">
        <f>SUM(C211,C212,C213,C214,C215,C216)</f>
        <v>0</v>
      </c>
      <c r="D210" s="21">
        <f>SUM(D211,D212,D213,D214,D215,D216)</f>
        <v>0</v>
      </c>
      <c r="E210" s="21"/>
      <c r="F210" s="56" t="e">
        <f t="shared" ca="1" si="6"/>
        <v>#NAME?</v>
      </c>
      <c r="G210" s="56" t="e">
        <f t="shared" ca="1" si="7"/>
        <v>#NAME?</v>
      </c>
      <c r="H210" s="2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</row>
    <row r="211" spans="1:20" ht="15.75" customHeight="1">
      <c r="A211" s="53">
        <v>2013701</v>
      </c>
      <c r="B211" s="54" t="s">
        <v>46</v>
      </c>
      <c r="C211" s="21"/>
      <c r="D211" s="22"/>
      <c r="E211" s="22"/>
      <c r="F211" s="56" t="e">
        <f t="shared" ca="1" si="6"/>
        <v>#NAME?</v>
      </c>
      <c r="G211" s="56" t="e">
        <f t="shared" ca="1" si="7"/>
        <v>#NAME?</v>
      </c>
      <c r="H211" s="22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</row>
    <row r="212" spans="1:20" ht="15.75" customHeight="1">
      <c r="A212" s="53">
        <v>2013702</v>
      </c>
      <c r="B212" s="54" t="s">
        <v>47</v>
      </c>
      <c r="C212" s="21"/>
      <c r="D212" s="22"/>
      <c r="E212" s="16"/>
      <c r="F212" s="56" t="e">
        <f t="shared" ca="1" si="6"/>
        <v>#NAME?</v>
      </c>
      <c r="G212" s="56" t="e">
        <f t="shared" ca="1" si="7"/>
        <v>#NAME?</v>
      </c>
      <c r="H212" s="16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</row>
    <row r="213" spans="1:20" ht="15.75" customHeight="1">
      <c r="A213" s="53">
        <v>2013703</v>
      </c>
      <c r="B213" s="54" t="s">
        <v>48</v>
      </c>
      <c r="C213" s="21"/>
      <c r="D213" s="22"/>
      <c r="E213" s="16"/>
      <c r="F213" s="56" t="e">
        <f t="shared" ca="1" si="6"/>
        <v>#NAME?</v>
      </c>
      <c r="G213" s="56" t="e">
        <f t="shared" ca="1" si="7"/>
        <v>#NAME?</v>
      </c>
      <c r="H213" s="16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</row>
    <row r="214" spans="1:20" ht="15.75" customHeight="1">
      <c r="A214" s="53">
        <v>2013704</v>
      </c>
      <c r="B214" s="54" t="s">
        <v>158</v>
      </c>
      <c r="C214" s="21"/>
      <c r="D214" s="22"/>
      <c r="E214" s="16"/>
      <c r="F214" s="56" t="e">
        <f t="shared" ca="1" si="6"/>
        <v>#NAME?</v>
      </c>
      <c r="G214" s="56" t="e">
        <f t="shared" ca="1" si="7"/>
        <v>#NAME?</v>
      </c>
      <c r="H214" s="16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</row>
    <row r="215" spans="1:20" ht="15.75" customHeight="1">
      <c r="A215" s="53">
        <v>2013750</v>
      </c>
      <c r="B215" s="54" t="s">
        <v>55</v>
      </c>
      <c r="C215" s="21"/>
      <c r="D215" s="22"/>
      <c r="E215" s="16"/>
      <c r="F215" s="56" t="e">
        <f t="shared" ca="1" si="6"/>
        <v>#NAME?</v>
      </c>
      <c r="G215" s="56" t="e">
        <f t="shared" ca="1" si="7"/>
        <v>#NAME?</v>
      </c>
      <c r="H215" s="16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</row>
    <row r="216" spans="1:20" ht="15.75" customHeight="1">
      <c r="A216" s="53">
        <v>2013799</v>
      </c>
      <c r="B216" s="54" t="s">
        <v>159</v>
      </c>
      <c r="C216" s="21"/>
      <c r="D216" s="22"/>
      <c r="E216" s="16"/>
      <c r="F216" s="56" t="e">
        <f t="shared" ca="1" si="6"/>
        <v>#NAME?</v>
      </c>
      <c r="G216" s="56" t="e">
        <f t="shared" ca="1" si="7"/>
        <v>#NAME?</v>
      </c>
      <c r="H216" s="16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</row>
    <row r="217" spans="1:20" ht="15.75" customHeight="1">
      <c r="A217" s="53">
        <v>20138</v>
      </c>
      <c r="B217" s="54" t="s">
        <v>160</v>
      </c>
      <c r="C217" s="21">
        <f>SUM(C218,C219,C220,C221,C222,C223,C224,C225,C226,C227,C228,C229,C230,C231)</f>
        <v>1864</v>
      </c>
      <c r="D217" s="21">
        <f>SUM(D218,D219,D220,D221,D222,D223,D224,D225,D226,D227,D228,D229,D230,D231)</f>
        <v>0</v>
      </c>
      <c r="E217" s="21">
        <v>1881.41</v>
      </c>
      <c r="F217" s="56" t="e">
        <f t="shared" ca="1" si="6"/>
        <v>#NAME?</v>
      </c>
      <c r="G217" s="56" t="e">
        <f t="shared" ca="1" si="7"/>
        <v>#NAME?</v>
      </c>
      <c r="H217" s="21">
        <v>1881.41</v>
      </c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</row>
    <row r="218" spans="1:20" ht="15.75" customHeight="1">
      <c r="A218" s="53">
        <v>2013801</v>
      </c>
      <c r="B218" s="54" t="s">
        <v>46</v>
      </c>
      <c r="C218" s="21">
        <v>1006</v>
      </c>
      <c r="D218" s="22"/>
      <c r="E218" s="22">
        <v>1007.28</v>
      </c>
      <c r="F218" s="56" t="e">
        <f t="shared" ca="1" si="6"/>
        <v>#NAME?</v>
      </c>
      <c r="G218" s="56" t="e">
        <f t="shared" ca="1" si="7"/>
        <v>#NAME?</v>
      </c>
      <c r="H218" s="22">
        <v>1007.28</v>
      </c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</row>
    <row r="219" spans="1:20" ht="15.75" customHeight="1">
      <c r="A219" s="53">
        <v>2013802</v>
      </c>
      <c r="B219" s="54" t="s">
        <v>47</v>
      </c>
      <c r="C219" s="21"/>
      <c r="D219" s="22"/>
      <c r="E219" s="16"/>
      <c r="F219" s="56" t="e">
        <f t="shared" ca="1" si="6"/>
        <v>#NAME?</v>
      </c>
      <c r="G219" s="56" t="e">
        <f t="shared" ca="1" si="7"/>
        <v>#NAME?</v>
      </c>
      <c r="H219" s="16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</row>
    <row r="220" spans="1:20" ht="15.75" customHeight="1">
      <c r="A220" s="53">
        <v>2013803</v>
      </c>
      <c r="B220" s="54" t="s">
        <v>48</v>
      </c>
      <c r="C220" s="21"/>
      <c r="D220" s="22"/>
      <c r="E220" s="16"/>
      <c r="F220" s="56" t="e">
        <f t="shared" ca="1" si="6"/>
        <v>#NAME?</v>
      </c>
      <c r="G220" s="56" t="e">
        <f t="shared" ca="1" si="7"/>
        <v>#NAME?</v>
      </c>
      <c r="H220" s="16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</row>
    <row r="221" spans="1:20" ht="15.75" customHeight="1">
      <c r="A221" s="53">
        <v>2013804</v>
      </c>
      <c r="B221" s="54" t="s">
        <v>161</v>
      </c>
      <c r="C221" s="21"/>
      <c r="D221" s="22"/>
      <c r="E221" s="16"/>
      <c r="F221" s="56" t="e">
        <f t="shared" ca="1" si="6"/>
        <v>#NAME?</v>
      </c>
      <c r="G221" s="56" t="e">
        <f t="shared" ca="1" si="7"/>
        <v>#NAME?</v>
      </c>
      <c r="H221" s="16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</row>
    <row r="222" spans="1:20" ht="15.75" customHeight="1">
      <c r="A222" s="53">
        <v>2013805</v>
      </c>
      <c r="B222" s="54" t="s">
        <v>162</v>
      </c>
      <c r="C222" s="21">
        <v>25</v>
      </c>
      <c r="D222" s="22"/>
      <c r="E222" s="16"/>
      <c r="F222" s="56" t="e">
        <f t="shared" ca="1" si="6"/>
        <v>#NAME?</v>
      </c>
      <c r="G222" s="56" t="e">
        <f t="shared" ca="1" si="7"/>
        <v>#NAME?</v>
      </c>
      <c r="H222" s="16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</row>
    <row r="223" spans="1:20" ht="15.75" customHeight="1">
      <c r="A223" s="53">
        <v>2013808</v>
      </c>
      <c r="B223" s="54" t="s">
        <v>87</v>
      </c>
      <c r="C223" s="21"/>
      <c r="D223" s="22"/>
      <c r="E223" s="16"/>
      <c r="F223" s="56" t="e">
        <f t="shared" ca="1" si="6"/>
        <v>#NAME?</v>
      </c>
      <c r="G223" s="56" t="e">
        <f t="shared" ca="1" si="7"/>
        <v>#NAME?</v>
      </c>
      <c r="H223" s="16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</row>
    <row r="224" spans="1:20" ht="15.75" customHeight="1">
      <c r="A224" s="53">
        <v>2013810</v>
      </c>
      <c r="B224" s="54" t="s">
        <v>163</v>
      </c>
      <c r="C224" s="21"/>
      <c r="D224" s="22"/>
      <c r="E224" s="16"/>
      <c r="F224" s="56" t="e">
        <f t="shared" ca="1" si="6"/>
        <v>#NAME?</v>
      </c>
      <c r="G224" s="56" t="e">
        <f t="shared" ca="1" si="7"/>
        <v>#NAME?</v>
      </c>
      <c r="H224" s="16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</row>
    <row r="225" spans="1:20" ht="15.75" customHeight="1">
      <c r="A225" s="53">
        <v>2013812</v>
      </c>
      <c r="B225" s="54" t="s">
        <v>164</v>
      </c>
      <c r="C225" s="21"/>
      <c r="D225" s="22"/>
      <c r="E225" s="16">
        <v>30</v>
      </c>
      <c r="F225" s="56" t="e">
        <f t="shared" ca="1" si="6"/>
        <v>#NAME?</v>
      </c>
      <c r="G225" s="56" t="e">
        <f t="shared" ca="1" si="7"/>
        <v>#NAME?</v>
      </c>
      <c r="H225" s="16">
        <v>30</v>
      </c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</row>
    <row r="226" spans="1:20" ht="15.75" customHeight="1">
      <c r="A226" s="53">
        <v>2013813</v>
      </c>
      <c r="B226" s="54" t="s">
        <v>165</v>
      </c>
      <c r="C226" s="21"/>
      <c r="D226" s="22"/>
      <c r="E226" s="16"/>
      <c r="F226" s="56" t="e">
        <f t="shared" ca="1" si="6"/>
        <v>#NAME?</v>
      </c>
      <c r="G226" s="56" t="e">
        <f t="shared" ca="1" si="7"/>
        <v>#NAME?</v>
      </c>
      <c r="H226" s="16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</row>
    <row r="227" spans="1:20" ht="15.75" customHeight="1">
      <c r="A227" s="53">
        <v>2013814</v>
      </c>
      <c r="B227" s="54" t="s">
        <v>166</v>
      </c>
      <c r="C227" s="21"/>
      <c r="D227" s="22"/>
      <c r="E227" s="16"/>
      <c r="F227" s="56" t="e">
        <f t="shared" ca="1" si="6"/>
        <v>#NAME?</v>
      </c>
      <c r="G227" s="56" t="e">
        <f t="shared" ca="1" si="7"/>
        <v>#NAME?</v>
      </c>
      <c r="H227" s="16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</row>
    <row r="228" spans="1:20" ht="15.75" customHeight="1">
      <c r="A228" s="53">
        <v>2013815</v>
      </c>
      <c r="B228" s="54" t="s">
        <v>167</v>
      </c>
      <c r="C228" s="21"/>
      <c r="D228" s="22"/>
      <c r="E228" s="16">
        <v>20</v>
      </c>
      <c r="F228" s="56" t="e">
        <f t="shared" ca="1" si="6"/>
        <v>#NAME?</v>
      </c>
      <c r="G228" s="56" t="e">
        <f t="shared" ca="1" si="7"/>
        <v>#NAME?</v>
      </c>
      <c r="H228" s="16">
        <v>20</v>
      </c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</row>
    <row r="229" spans="1:20" ht="15.75" customHeight="1">
      <c r="A229" s="53">
        <v>2013816</v>
      </c>
      <c r="B229" s="54" t="s">
        <v>168</v>
      </c>
      <c r="C229" s="21">
        <v>215</v>
      </c>
      <c r="D229" s="22"/>
      <c r="E229" s="16">
        <v>215</v>
      </c>
      <c r="F229" s="56" t="e">
        <f t="shared" ca="1" si="6"/>
        <v>#NAME?</v>
      </c>
      <c r="G229" s="56" t="e">
        <f t="shared" ca="1" si="7"/>
        <v>#NAME?</v>
      </c>
      <c r="H229" s="16">
        <v>215</v>
      </c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</row>
    <row r="230" spans="1:20" ht="15.75" customHeight="1">
      <c r="A230" s="53">
        <v>2013850</v>
      </c>
      <c r="B230" s="54" t="s">
        <v>55</v>
      </c>
      <c r="C230" s="21">
        <v>568</v>
      </c>
      <c r="D230" s="22"/>
      <c r="E230" s="16">
        <v>559.13</v>
      </c>
      <c r="F230" s="56" t="e">
        <f t="shared" ca="1" si="6"/>
        <v>#NAME?</v>
      </c>
      <c r="G230" s="56" t="e">
        <f t="shared" ca="1" si="7"/>
        <v>#NAME?</v>
      </c>
      <c r="H230" s="16">
        <v>559.13</v>
      </c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</row>
    <row r="231" spans="1:20" ht="15.75" customHeight="1">
      <c r="A231" s="53">
        <v>2013899</v>
      </c>
      <c r="B231" s="54" t="s">
        <v>169</v>
      </c>
      <c r="C231" s="21">
        <v>50</v>
      </c>
      <c r="D231" s="22"/>
      <c r="E231" s="16">
        <v>50</v>
      </c>
      <c r="F231" s="56" t="e">
        <f t="shared" ca="1" si="6"/>
        <v>#NAME?</v>
      </c>
      <c r="G231" s="56" t="e">
        <f t="shared" ca="1" si="7"/>
        <v>#NAME?</v>
      </c>
      <c r="H231" s="16">
        <v>50</v>
      </c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</row>
    <row r="232" spans="1:20" ht="15.75" customHeight="1">
      <c r="A232" s="53">
        <v>20199</v>
      </c>
      <c r="B232" s="54" t="s">
        <v>170</v>
      </c>
      <c r="C232" s="21">
        <f>SUM(C233,C234)</f>
        <v>0</v>
      </c>
      <c r="D232" s="21">
        <f>SUM(D233,D234)</f>
        <v>0</v>
      </c>
      <c r="E232" s="21"/>
      <c r="F232" s="56" t="e">
        <f t="shared" ca="1" si="6"/>
        <v>#NAME?</v>
      </c>
      <c r="G232" s="56" t="e">
        <f t="shared" ca="1" si="7"/>
        <v>#NAME?</v>
      </c>
      <c r="H232" s="2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</row>
    <row r="233" spans="1:20" ht="15.75" customHeight="1">
      <c r="A233" s="53">
        <v>2019901</v>
      </c>
      <c r="B233" s="54" t="s">
        <v>171</v>
      </c>
      <c r="C233" s="21"/>
      <c r="D233" s="22"/>
      <c r="E233" s="22"/>
      <c r="F233" s="56" t="e">
        <f t="shared" ca="1" si="6"/>
        <v>#NAME?</v>
      </c>
      <c r="G233" s="56" t="e">
        <f t="shared" ca="1" si="7"/>
        <v>#NAME?</v>
      </c>
      <c r="H233" s="22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</row>
    <row r="234" spans="1:20" ht="15.75" customHeight="1">
      <c r="A234" s="53">
        <v>2019999</v>
      </c>
      <c r="B234" s="54" t="s">
        <v>172</v>
      </c>
      <c r="C234" s="21"/>
      <c r="D234" s="22"/>
      <c r="E234" s="22"/>
      <c r="F234" s="56" t="e">
        <f t="shared" ca="1" si="6"/>
        <v>#NAME?</v>
      </c>
      <c r="G234" s="56" t="e">
        <f t="shared" ca="1" si="7"/>
        <v>#NAME?</v>
      </c>
      <c r="H234" s="22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</row>
    <row r="235" spans="1:20" ht="15.75" customHeight="1">
      <c r="A235" s="53">
        <v>202</v>
      </c>
      <c r="B235" s="54" t="s">
        <v>173</v>
      </c>
      <c r="C235" s="21">
        <f>SUM(C236,C237,C238)</f>
        <v>0</v>
      </c>
      <c r="D235" s="21">
        <f>SUM(D236,D237,D238)</f>
        <v>0</v>
      </c>
      <c r="E235" s="21"/>
      <c r="F235" s="56" t="e">
        <f t="shared" ca="1" si="6"/>
        <v>#NAME?</v>
      </c>
      <c r="G235" s="56" t="e">
        <f t="shared" ca="1" si="7"/>
        <v>#NAME?</v>
      </c>
      <c r="H235" s="2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</row>
    <row r="236" spans="1:20" ht="15.75" customHeight="1">
      <c r="A236" s="53">
        <v>20205</v>
      </c>
      <c r="B236" s="54" t="s">
        <v>174</v>
      </c>
      <c r="C236" s="21"/>
      <c r="D236" s="22"/>
      <c r="E236" s="22"/>
      <c r="F236" s="56" t="e">
        <f t="shared" ca="1" si="6"/>
        <v>#NAME?</v>
      </c>
      <c r="G236" s="56" t="e">
        <f t="shared" ca="1" si="7"/>
        <v>#NAME?</v>
      </c>
      <c r="H236" s="22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</row>
    <row r="237" spans="1:20" ht="15.75" customHeight="1">
      <c r="A237" s="53">
        <v>20206</v>
      </c>
      <c r="B237" s="54" t="s">
        <v>175</v>
      </c>
      <c r="C237" s="21"/>
      <c r="D237" s="22"/>
      <c r="E237" s="22"/>
      <c r="F237" s="56" t="e">
        <f t="shared" ca="1" si="6"/>
        <v>#NAME?</v>
      </c>
      <c r="G237" s="56" t="e">
        <f t="shared" ca="1" si="7"/>
        <v>#NAME?</v>
      </c>
      <c r="H237" s="22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</row>
    <row r="238" spans="1:20" ht="15.75" customHeight="1">
      <c r="A238" s="53">
        <v>20299</v>
      </c>
      <c r="B238" s="54" t="s">
        <v>176</v>
      </c>
      <c r="C238" s="21"/>
      <c r="D238" s="22"/>
      <c r="E238" s="22"/>
      <c r="F238" s="56" t="e">
        <f t="shared" ca="1" si="6"/>
        <v>#NAME?</v>
      </c>
      <c r="G238" s="56" t="e">
        <f t="shared" ca="1" si="7"/>
        <v>#NAME?</v>
      </c>
      <c r="H238" s="22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</row>
    <row r="239" spans="1:20" ht="15.75" customHeight="1">
      <c r="A239" s="53">
        <v>203</v>
      </c>
      <c r="B239" s="54" t="s">
        <v>177</v>
      </c>
      <c r="C239" s="21">
        <f>SUM(C240,C248)</f>
        <v>0</v>
      </c>
      <c r="D239" s="21">
        <f>SUM(D240,D248)</f>
        <v>0</v>
      </c>
      <c r="E239" s="21"/>
      <c r="F239" s="56" t="e">
        <f t="shared" ca="1" si="6"/>
        <v>#NAME?</v>
      </c>
      <c r="G239" s="56" t="e">
        <f t="shared" ca="1" si="7"/>
        <v>#NAME?</v>
      </c>
      <c r="H239" s="2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</row>
    <row r="240" spans="1:20" ht="15.75" customHeight="1">
      <c r="A240" s="53">
        <v>20306</v>
      </c>
      <c r="B240" s="54" t="s">
        <v>178</v>
      </c>
      <c r="C240" s="21">
        <f>SUM(C241,C242,C243,C244,C245,C246,C247)</f>
        <v>0</v>
      </c>
      <c r="D240" s="21">
        <f>SUM(D241,D242,D243,D244,D245,D246,D247)</f>
        <v>0</v>
      </c>
      <c r="E240" s="21"/>
      <c r="F240" s="56" t="e">
        <f t="shared" ca="1" si="6"/>
        <v>#NAME?</v>
      </c>
      <c r="G240" s="56" t="e">
        <f t="shared" ca="1" si="7"/>
        <v>#NAME?</v>
      </c>
      <c r="H240" s="2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</row>
    <row r="241" spans="1:20" ht="15.75" customHeight="1">
      <c r="A241" s="53">
        <v>2030601</v>
      </c>
      <c r="B241" s="54" t="s">
        <v>179</v>
      </c>
      <c r="C241" s="21"/>
      <c r="D241" s="22"/>
      <c r="E241" s="22"/>
      <c r="F241" s="56" t="e">
        <f t="shared" ca="1" si="6"/>
        <v>#NAME?</v>
      </c>
      <c r="G241" s="56" t="e">
        <f t="shared" ca="1" si="7"/>
        <v>#NAME?</v>
      </c>
      <c r="H241" s="22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</row>
    <row r="242" spans="1:20" ht="15.75" customHeight="1">
      <c r="A242" s="53">
        <v>2030602</v>
      </c>
      <c r="B242" s="54" t="s">
        <v>180</v>
      </c>
      <c r="C242" s="21"/>
      <c r="D242" s="22"/>
      <c r="E242" s="16"/>
      <c r="F242" s="56" t="e">
        <f t="shared" ca="1" si="6"/>
        <v>#NAME?</v>
      </c>
      <c r="G242" s="56" t="e">
        <f t="shared" ca="1" si="7"/>
        <v>#NAME?</v>
      </c>
      <c r="H242" s="16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</row>
    <row r="243" spans="1:20" ht="15.75" customHeight="1">
      <c r="A243" s="53">
        <v>2030603</v>
      </c>
      <c r="B243" s="54" t="s">
        <v>181</v>
      </c>
      <c r="C243" s="21"/>
      <c r="D243" s="22"/>
      <c r="E243" s="16"/>
      <c r="F243" s="56" t="e">
        <f t="shared" ca="1" si="6"/>
        <v>#NAME?</v>
      </c>
      <c r="G243" s="56" t="e">
        <f t="shared" ca="1" si="7"/>
        <v>#NAME?</v>
      </c>
      <c r="H243" s="16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</row>
    <row r="244" spans="1:20" ht="15.75" customHeight="1">
      <c r="A244" s="53">
        <v>2030604</v>
      </c>
      <c r="B244" s="54" t="s">
        <v>182</v>
      </c>
      <c r="C244" s="21"/>
      <c r="D244" s="22"/>
      <c r="E244" s="16"/>
      <c r="F244" s="56" t="e">
        <f t="shared" ca="1" si="6"/>
        <v>#NAME?</v>
      </c>
      <c r="G244" s="56" t="e">
        <f t="shared" ca="1" si="7"/>
        <v>#NAME?</v>
      </c>
      <c r="H244" s="16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</row>
    <row r="245" spans="1:20" ht="15.75" customHeight="1">
      <c r="A245" s="53">
        <v>2030607</v>
      </c>
      <c r="B245" s="54" t="s">
        <v>183</v>
      </c>
      <c r="C245" s="21"/>
      <c r="D245" s="22"/>
      <c r="E245" s="16"/>
      <c r="F245" s="56" t="e">
        <f t="shared" ca="1" si="6"/>
        <v>#NAME?</v>
      </c>
      <c r="G245" s="56" t="e">
        <f t="shared" ca="1" si="7"/>
        <v>#NAME?</v>
      </c>
      <c r="H245" s="16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</row>
    <row r="246" spans="1:20" ht="15.75" customHeight="1">
      <c r="A246" s="53">
        <v>2030608</v>
      </c>
      <c r="B246" s="54" t="s">
        <v>184</v>
      </c>
      <c r="C246" s="21"/>
      <c r="D246" s="22"/>
      <c r="E246" s="16"/>
      <c r="F246" s="56" t="e">
        <f t="shared" ca="1" si="6"/>
        <v>#NAME?</v>
      </c>
      <c r="G246" s="56" t="e">
        <f t="shared" ca="1" si="7"/>
        <v>#NAME?</v>
      </c>
      <c r="H246" s="16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</row>
    <row r="247" spans="1:20" ht="15.75" customHeight="1">
      <c r="A247" s="53">
        <v>2030699</v>
      </c>
      <c r="B247" s="54" t="s">
        <v>185</v>
      </c>
      <c r="C247" s="21"/>
      <c r="D247" s="22"/>
      <c r="E247" s="16"/>
      <c r="F247" s="56" t="e">
        <f t="shared" ca="1" si="6"/>
        <v>#NAME?</v>
      </c>
      <c r="G247" s="56" t="e">
        <f t="shared" ca="1" si="7"/>
        <v>#NAME?</v>
      </c>
      <c r="H247" s="16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</row>
    <row r="248" spans="1:20" ht="15.75" customHeight="1">
      <c r="A248" s="53">
        <v>20399</v>
      </c>
      <c r="B248" s="54" t="s">
        <v>186</v>
      </c>
      <c r="C248" s="21"/>
      <c r="D248" s="22"/>
      <c r="E248" s="16"/>
      <c r="F248" s="56" t="e">
        <f t="shared" ca="1" si="6"/>
        <v>#NAME?</v>
      </c>
      <c r="G248" s="56" t="e">
        <f t="shared" ca="1" si="7"/>
        <v>#NAME?</v>
      </c>
      <c r="H248" s="16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</row>
    <row r="249" spans="1:20" ht="15.75" customHeight="1">
      <c r="A249" s="53">
        <v>204</v>
      </c>
      <c r="B249" s="54" t="s">
        <v>187</v>
      </c>
      <c r="C249" s="21">
        <f>SUM(C250,C253,C264,C271,C279,C288,C302,C312,C322,C330,C336)</f>
        <v>9703</v>
      </c>
      <c r="D249" s="21">
        <f>SUM(D250,D253,D264,D271,D279,D288,D302,D312,D322,D330,D336)</f>
        <v>0</v>
      </c>
      <c r="E249" s="21">
        <v>10000.33</v>
      </c>
      <c r="F249" s="56" t="e">
        <f t="shared" ca="1" si="6"/>
        <v>#NAME?</v>
      </c>
      <c r="G249" s="56" t="e">
        <f t="shared" ca="1" si="7"/>
        <v>#NAME?</v>
      </c>
      <c r="H249" s="21">
        <v>10000.33</v>
      </c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</row>
    <row r="250" spans="1:20" ht="15.75" customHeight="1">
      <c r="A250" s="53">
        <v>20401</v>
      </c>
      <c r="B250" s="54" t="s">
        <v>188</v>
      </c>
      <c r="C250" s="21">
        <f>SUM(C251,C252)</f>
        <v>0</v>
      </c>
      <c r="D250" s="21">
        <f>SUM(D251,D252)</f>
        <v>0</v>
      </c>
      <c r="E250" s="21"/>
      <c r="F250" s="56" t="e">
        <f t="shared" ca="1" si="6"/>
        <v>#NAME?</v>
      </c>
      <c r="G250" s="56" t="e">
        <f t="shared" ca="1" si="7"/>
        <v>#NAME?</v>
      </c>
      <c r="H250" s="2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</row>
    <row r="251" spans="1:20" ht="15.75" customHeight="1">
      <c r="A251" s="53">
        <v>2040101</v>
      </c>
      <c r="B251" s="54" t="s">
        <v>189</v>
      </c>
      <c r="C251" s="21"/>
      <c r="D251" s="22"/>
      <c r="E251" s="22"/>
      <c r="F251" s="56" t="e">
        <f t="shared" ca="1" si="6"/>
        <v>#NAME?</v>
      </c>
      <c r="G251" s="56" t="e">
        <f t="shared" ca="1" si="7"/>
        <v>#NAME?</v>
      </c>
      <c r="H251" s="22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</row>
    <row r="252" spans="1:20" ht="15.75" customHeight="1">
      <c r="A252" s="53">
        <v>2040199</v>
      </c>
      <c r="B252" s="54" t="s">
        <v>190</v>
      </c>
      <c r="C252" s="21"/>
      <c r="D252" s="22"/>
      <c r="E252" s="22"/>
      <c r="F252" s="56" t="e">
        <f t="shared" ca="1" si="6"/>
        <v>#NAME?</v>
      </c>
      <c r="G252" s="56" t="e">
        <f t="shared" ca="1" si="7"/>
        <v>#NAME?</v>
      </c>
      <c r="H252" s="22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</row>
    <row r="253" spans="1:20" ht="15.75" customHeight="1">
      <c r="A253" s="53">
        <v>20402</v>
      </c>
      <c r="B253" s="54" t="s">
        <v>191</v>
      </c>
      <c r="C253" s="21">
        <f>SUM(C254,C255,C256,C257,C258,C259,C260,C261,C262,C263)</f>
        <v>8994</v>
      </c>
      <c r="D253" s="21">
        <f>SUM(D254,D255,D256,D257,D258,D259,D260,D261,D262,D263)</f>
        <v>0</v>
      </c>
      <c r="E253" s="21">
        <v>9188.8799999999992</v>
      </c>
      <c r="F253" s="56" t="e">
        <f t="shared" ca="1" si="6"/>
        <v>#NAME?</v>
      </c>
      <c r="G253" s="56" t="e">
        <f t="shared" ca="1" si="7"/>
        <v>#NAME?</v>
      </c>
      <c r="H253" s="21">
        <v>9188.8799999999992</v>
      </c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</row>
    <row r="254" spans="1:20" ht="15.75" customHeight="1">
      <c r="A254" s="53">
        <v>2040201</v>
      </c>
      <c r="B254" s="54" t="s">
        <v>46</v>
      </c>
      <c r="C254" s="21">
        <v>7918</v>
      </c>
      <c r="D254" s="22"/>
      <c r="E254" s="22">
        <v>8176.08</v>
      </c>
      <c r="F254" s="56" t="e">
        <f t="shared" ca="1" si="6"/>
        <v>#NAME?</v>
      </c>
      <c r="G254" s="56" t="e">
        <f t="shared" ca="1" si="7"/>
        <v>#NAME?</v>
      </c>
      <c r="H254" s="22">
        <v>8176.08</v>
      </c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</row>
    <row r="255" spans="1:20" ht="15.75" customHeight="1">
      <c r="A255" s="53">
        <v>2040202</v>
      </c>
      <c r="B255" s="54" t="s">
        <v>47</v>
      </c>
      <c r="C255" s="21"/>
      <c r="D255" s="22"/>
      <c r="E255" s="16"/>
      <c r="F255" s="56" t="e">
        <f t="shared" ca="1" si="6"/>
        <v>#NAME?</v>
      </c>
      <c r="G255" s="56" t="e">
        <f t="shared" ca="1" si="7"/>
        <v>#NAME?</v>
      </c>
      <c r="H255" s="16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</row>
    <row r="256" spans="1:20" ht="15.75" customHeight="1">
      <c r="A256" s="53">
        <v>2040203</v>
      </c>
      <c r="B256" s="54" t="s">
        <v>48</v>
      </c>
      <c r="C256" s="21"/>
      <c r="D256" s="22"/>
      <c r="E256" s="16"/>
      <c r="F256" s="56" t="e">
        <f t="shared" ca="1" si="6"/>
        <v>#NAME?</v>
      </c>
      <c r="G256" s="56" t="e">
        <f t="shared" ca="1" si="7"/>
        <v>#NAME?</v>
      </c>
      <c r="H256" s="16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</row>
    <row r="257" spans="1:20" ht="15.75" customHeight="1">
      <c r="A257" s="53">
        <v>2040219</v>
      </c>
      <c r="B257" s="54" t="s">
        <v>87</v>
      </c>
      <c r="C257" s="21"/>
      <c r="D257" s="22"/>
      <c r="E257" s="16"/>
      <c r="F257" s="56" t="e">
        <f t="shared" ca="1" si="6"/>
        <v>#NAME?</v>
      </c>
      <c r="G257" s="56" t="e">
        <f t="shared" ca="1" si="7"/>
        <v>#NAME?</v>
      </c>
      <c r="H257" s="16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</row>
    <row r="258" spans="1:20" ht="15.75" customHeight="1">
      <c r="A258" s="53">
        <v>2040220</v>
      </c>
      <c r="B258" s="54" t="s">
        <v>192</v>
      </c>
      <c r="C258" s="21"/>
      <c r="D258" s="22"/>
      <c r="E258" s="16"/>
      <c r="F258" s="56" t="e">
        <f t="shared" ca="1" si="6"/>
        <v>#NAME?</v>
      </c>
      <c r="G258" s="56" t="e">
        <f t="shared" ca="1" si="7"/>
        <v>#NAME?</v>
      </c>
      <c r="H258" s="16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</row>
    <row r="259" spans="1:20" ht="15.75" customHeight="1">
      <c r="A259" s="53">
        <v>2040221</v>
      </c>
      <c r="B259" s="54" t="s">
        <v>193</v>
      </c>
      <c r="C259" s="21"/>
      <c r="D259" s="22"/>
      <c r="E259" s="16"/>
      <c r="F259" s="56" t="e">
        <f t="shared" ca="1" si="6"/>
        <v>#NAME?</v>
      </c>
      <c r="G259" s="56" t="e">
        <f t="shared" ca="1" si="7"/>
        <v>#NAME?</v>
      </c>
      <c r="H259" s="16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</row>
    <row r="260" spans="1:20" ht="15.75" customHeight="1">
      <c r="A260" s="53">
        <v>2040222</v>
      </c>
      <c r="B260" s="54" t="s">
        <v>194</v>
      </c>
      <c r="C260" s="21"/>
      <c r="D260" s="22"/>
      <c r="E260" s="16"/>
      <c r="F260" s="56" t="e">
        <f t="shared" ca="1" si="6"/>
        <v>#NAME?</v>
      </c>
      <c r="G260" s="56" t="e">
        <f t="shared" ca="1" si="7"/>
        <v>#NAME?</v>
      </c>
      <c r="H260" s="16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</row>
    <row r="261" spans="1:20" ht="15.75" customHeight="1">
      <c r="A261" s="53">
        <v>2040223</v>
      </c>
      <c r="B261" s="54" t="s">
        <v>195</v>
      </c>
      <c r="C261" s="21"/>
      <c r="D261" s="22"/>
      <c r="E261" s="16"/>
      <c r="F261" s="56" t="e">
        <f t="shared" ca="1" si="6"/>
        <v>#NAME?</v>
      </c>
      <c r="G261" s="56" t="e">
        <f t="shared" ca="1" si="7"/>
        <v>#NAME?</v>
      </c>
      <c r="H261" s="16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</row>
    <row r="262" spans="1:20" ht="15.75" customHeight="1">
      <c r="A262" s="53">
        <v>2040250</v>
      </c>
      <c r="B262" s="54" t="s">
        <v>55</v>
      </c>
      <c r="C262" s="21"/>
      <c r="D262" s="22"/>
      <c r="E262" s="16"/>
      <c r="F262" s="56" t="e">
        <f t="shared" ref="F262:F325" ca="1" si="8">IFERROR(E262/C262,0)</f>
        <v>#NAME?</v>
      </c>
      <c r="G262" s="56" t="e">
        <f t="shared" ref="G262:G325" ca="1" si="9">IFERROR(E262/D262,0)</f>
        <v>#NAME?</v>
      </c>
      <c r="H262" s="16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</row>
    <row r="263" spans="1:20" ht="15.75" customHeight="1">
      <c r="A263" s="53">
        <v>2040299</v>
      </c>
      <c r="B263" s="54" t="s">
        <v>196</v>
      </c>
      <c r="C263" s="21">
        <v>1076</v>
      </c>
      <c r="D263" s="22"/>
      <c r="E263" s="16">
        <v>1012.8</v>
      </c>
      <c r="F263" s="56" t="e">
        <f t="shared" ca="1" si="8"/>
        <v>#NAME?</v>
      </c>
      <c r="G263" s="56" t="e">
        <f t="shared" ca="1" si="9"/>
        <v>#NAME?</v>
      </c>
      <c r="H263" s="16">
        <v>1012.8</v>
      </c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</row>
    <row r="264" spans="1:20" ht="15.75" customHeight="1">
      <c r="A264" s="53">
        <v>20403</v>
      </c>
      <c r="B264" s="54" t="s">
        <v>197</v>
      </c>
      <c r="C264" s="21">
        <f>SUM(C265,C266,C267,C268,C269,C270)</f>
        <v>0</v>
      </c>
      <c r="D264" s="21">
        <f>SUM(D265,D266,D267,D268,D269,D270)</f>
        <v>0</v>
      </c>
      <c r="E264" s="21"/>
      <c r="F264" s="56" t="e">
        <f t="shared" ca="1" si="8"/>
        <v>#NAME?</v>
      </c>
      <c r="G264" s="56" t="e">
        <f t="shared" ca="1" si="9"/>
        <v>#NAME?</v>
      </c>
      <c r="H264" s="2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</row>
    <row r="265" spans="1:20" ht="15.75" customHeight="1">
      <c r="A265" s="53">
        <v>2040301</v>
      </c>
      <c r="B265" s="54" t="s">
        <v>46</v>
      </c>
      <c r="C265" s="21"/>
      <c r="D265" s="22"/>
      <c r="E265" s="22"/>
      <c r="F265" s="56" t="e">
        <f t="shared" ca="1" si="8"/>
        <v>#NAME?</v>
      </c>
      <c r="G265" s="56" t="e">
        <f t="shared" ca="1" si="9"/>
        <v>#NAME?</v>
      </c>
      <c r="H265" s="22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</row>
    <row r="266" spans="1:20" ht="15.75" customHeight="1">
      <c r="A266" s="53">
        <v>2040302</v>
      </c>
      <c r="B266" s="54" t="s">
        <v>47</v>
      </c>
      <c r="C266" s="21"/>
      <c r="D266" s="22"/>
      <c r="E266" s="16"/>
      <c r="F266" s="56" t="e">
        <f t="shared" ca="1" si="8"/>
        <v>#NAME?</v>
      </c>
      <c r="G266" s="56" t="e">
        <f t="shared" ca="1" si="9"/>
        <v>#NAME?</v>
      </c>
      <c r="H266" s="16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</row>
    <row r="267" spans="1:20" ht="15.75" customHeight="1">
      <c r="A267" s="53">
        <v>2040303</v>
      </c>
      <c r="B267" s="54" t="s">
        <v>48</v>
      </c>
      <c r="C267" s="21"/>
      <c r="D267" s="22"/>
      <c r="E267" s="16"/>
      <c r="F267" s="56" t="e">
        <f t="shared" ca="1" si="8"/>
        <v>#NAME?</v>
      </c>
      <c r="G267" s="56" t="e">
        <f t="shared" ca="1" si="9"/>
        <v>#NAME?</v>
      </c>
      <c r="H267" s="16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</row>
    <row r="268" spans="1:20" ht="15.75" customHeight="1">
      <c r="A268" s="53">
        <v>2040304</v>
      </c>
      <c r="B268" s="54" t="s">
        <v>198</v>
      </c>
      <c r="C268" s="21"/>
      <c r="D268" s="22"/>
      <c r="E268" s="16"/>
      <c r="F268" s="56" t="e">
        <f t="shared" ca="1" si="8"/>
        <v>#NAME?</v>
      </c>
      <c r="G268" s="56" t="e">
        <f t="shared" ca="1" si="9"/>
        <v>#NAME?</v>
      </c>
      <c r="H268" s="16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</row>
    <row r="269" spans="1:20" ht="15.75" customHeight="1">
      <c r="A269" s="53">
        <v>2040350</v>
      </c>
      <c r="B269" s="54" t="s">
        <v>55</v>
      </c>
      <c r="C269" s="21"/>
      <c r="D269" s="22"/>
      <c r="E269" s="16"/>
      <c r="F269" s="56" t="e">
        <f t="shared" ca="1" si="8"/>
        <v>#NAME?</v>
      </c>
      <c r="G269" s="56" t="e">
        <f t="shared" ca="1" si="9"/>
        <v>#NAME?</v>
      </c>
      <c r="H269" s="16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</row>
    <row r="270" spans="1:20" ht="15.75" customHeight="1">
      <c r="A270" s="53">
        <v>2040399</v>
      </c>
      <c r="B270" s="54" t="s">
        <v>199</v>
      </c>
      <c r="C270" s="21"/>
      <c r="D270" s="22"/>
      <c r="E270" s="16"/>
      <c r="F270" s="56" t="e">
        <f t="shared" ca="1" si="8"/>
        <v>#NAME?</v>
      </c>
      <c r="G270" s="56" t="e">
        <f t="shared" ca="1" si="9"/>
        <v>#NAME?</v>
      </c>
      <c r="H270" s="16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</row>
    <row r="271" spans="1:20" ht="15.75" customHeight="1">
      <c r="A271" s="53">
        <v>20404</v>
      </c>
      <c r="B271" s="54" t="s">
        <v>200</v>
      </c>
      <c r="C271" s="21">
        <f>SUM(C272,C273,C274,C275,C276,C277,C278)</f>
        <v>0</v>
      </c>
      <c r="D271" s="21">
        <f>SUM(D272,D273,D274,D275,D276,D277,D278)</f>
        <v>0</v>
      </c>
      <c r="E271" s="21"/>
      <c r="F271" s="56" t="e">
        <f t="shared" ca="1" si="8"/>
        <v>#NAME?</v>
      </c>
      <c r="G271" s="56" t="e">
        <f t="shared" ca="1" si="9"/>
        <v>#NAME?</v>
      </c>
      <c r="H271" s="2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</row>
    <row r="272" spans="1:20" ht="15.75" customHeight="1">
      <c r="A272" s="53">
        <v>2040401</v>
      </c>
      <c r="B272" s="54" t="s">
        <v>46</v>
      </c>
      <c r="C272" s="21"/>
      <c r="D272" s="22"/>
      <c r="E272" s="22"/>
      <c r="F272" s="56" t="e">
        <f t="shared" ca="1" si="8"/>
        <v>#NAME?</v>
      </c>
      <c r="G272" s="56" t="e">
        <f t="shared" ca="1" si="9"/>
        <v>#NAME?</v>
      </c>
      <c r="H272" s="22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</row>
    <row r="273" spans="1:20" ht="15.75" customHeight="1">
      <c r="A273" s="53">
        <v>2040402</v>
      </c>
      <c r="B273" s="54" t="s">
        <v>47</v>
      </c>
      <c r="C273" s="21"/>
      <c r="D273" s="22"/>
      <c r="E273" s="16"/>
      <c r="F273" s="56" t="e">
        <f t="shared" ca="1" si="8"/>
        <v>#NAME?</v>
      </c>
      <c r="G273" s="56" t="e">
        <f t="shared" ca="1" si="9"/>
        <v>#NAME?</v>
      </c>
      <c r="H273" s="16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</row>
    <row r="274" spans="1:20" ht="15.75" customHeight="1">
      <c r="A274" s="53">
        <v>2040403</v>
      </c>
      <c r="B274" s="54" t="s">
        <v>48</v>
      </c>
      <c r="C274" s="21"/>
      <c r="D274" s="22"/>
      <c r="E274" s="16"/>
      <c r="F274" s="56" t="e">
        <f t="shared" ca="1" si="8"/>
        <v>#NAME?</v>
      </c>
      <c r="G274" s="56" t="e">
        <f t="shared" ca="1" si="9"/>
        <v>#NAME?</v>
      </c>
      <c r="H274" s="16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</row>
    <row r="275" spans="1:20" ht="15.75" customHeight="1">
      <c r="A275" s="53">
        <v>2040409</v>
      </c>
      <c r="B275" s="54" t="s">
        <v>201</v>
      </c>
      <c r="C275" s="21"/>
      <c r="D275" s="22"/>
      <c r="E275" s="16"/>
      <c r="F275" s="56" t="e">
        <f t="shared" ca="1" si="8"/>
        <v>#NAME?</v>
      </c>
      <c r="G275" s="56" t="e">
        <f t="shared" ca="1" si="9"/>
        <v>#NAME?</v>
      </c>
      <c r="H275" s="16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</row>
    <row r="276" spans="1:20" ht="15.75" customHeight="1">
      <c r="A276" s="53">
        <v>2040410</v>
      </c>
      <c r="B276" s="54" t="s">
        <v>202</v>
      </c>
      <c r="C276" s="21"/>
      <c r="D276" s="22"/>
      <c r="E276" s="16"/>
      <c r="F276" s="56" t="e">
        <f t="shared" ca="1" si="8"/>
        <v>#NAME?</v>
      </c>
      <c r="G276" s="56" t="e">
        <f t="shared" ca="1" si="9"/>
        <v>#NAME?</v>
      </c>
      <c r="H276" s="16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</row>
    <row r="277" spans="1:20" ht="15.75" customHeight="1">
      <c r="A277" s="53">
        <v>2040450</v>
      </c>
      <c r="B277" s="54" t="s">
        <v>55</v>
      </c>
      <c r="C277" s="21"/>
      <c r="D277" s="22"/>
      <c r="E277" s="16"/>
      <c r="F277" s="56" t="e">
        <f t="shared" ca="1" si="8"/>
        <v>#NAME?</v>
      </c>
      <c r="G277" s="56" t="e">
        <f t="shared" ca="1" si="9"/>
        <v>#NAME?</v>
      </c>
      <c r="H277" s="16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</row>
    <row r="278" spans="1:20" ht="15.75" customHeight="1">
      <c r="A278" s="53">
        <v>2040499</v>
      </c>
      <c r="B278" s="54" t="s">
        <v>203</v>
      </c>
      <c r="C278" s="21"/>
      <c r="D278" s="22"/>
      <c r="E278" s="16"/>
      <c r="F278" s="56" t="e">
        <f t="shared" ca="1" si="8"/>
        <v>#NAME?</v>
      </c>
      <c r="G278" s="56" t="e">
        <f t="shared" ca="1" si="9"/>
        <v>#NAME?</v>
      </c>
      <c r="H278" s="16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</row>
    <row r="279" spans="1:20" ht="15.75" customHeight="1">
      <c r="A279" s="53">
        <v>20405</v>
      </c>
      <c r="B279" s="54" t="s">
        <v>204</v>
      </c>
      <c r="C279" s="21">
        <f>SUM(C280,C281,C282,C283,C284,C285,C286,C287)</f>
        <v>0</v>
      </c>
      <c r="D279" s="21">
        <f>SUM(D280,D281,D282,D283,D284,D285,D286,D287)</f>
        <v>0</v>
      </c>
      <c r="E279" s="21"/>
      <c r="F279" s="56" t="e">
        <f t="shared" ca="1" si="8"/>
        <v>#NAME?</v>
      </c>
      <c r="G279" s="56" t="e">
        <f t="shared" ca="1" si="9"/>
        <v>#NAME?</v>
      </c>
      <c r="H279" s="2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</row>
    <row r="280" spans="1:20" ht="15.75" customHeight="1">
      <c r="A280" s="53">
        <v>2040501</v>
      </c>
      <c r="B280" s="54" t="s">
        <v>46</v>
      </c>
      <c r="C280" s="21"/>
      <c r="D280" s="22"/>
      <c r="E280" s="22"/>
      <c r="F280" s="56" t="e">
        <f t="shared" ca="1" si="8"/>
        <v>#NAME?</v>
      </c>
      <c r="G280" s="56" t="e">
        <f t="shared" ca="1" si="9"/>
        <v>#NAME?</v>
      </c>
      <c r="H280" s="22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</row>
    <row r="281" spans="1:20" ht="15.75" customHeight="1">
      <c r="A281" s="53">
        <v>2040502</v>
      </c>
      <c r="B281" s="54" t="s">
        <v>47</v>
      </c>
      <c r="C281" s="21"/>
      <c r="D281" s="22"/>
      <c r="E281" s="16"/>
      <c r="F281" s="56" t="e">
        <f t="shared" ca="1" si="8"/>
        <v>#NAME?</v>
      </c>
      <c r="G281" s="56" t="e">
        <f t="shared" ca="1" si="9"/>
        <v>#NAME?</v>
      </c>
      <c r="H281" s="16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</row>
    <row r="282" spans="1:20" ht="15.75" customHeight="1">
      <c r="A282" s="53">
        <v>2040503</v>
      </c>
      <c r="B282" s="54" t="s">
        <v>48</v>
      </c>
      <c r="C282" s="21"/>
      <c r="D282" s="22"/>
      <c r="E282" s="16"/>
      <c r="F282" s="56" t="e">
        <f t="shared" ca="1" si="8"/>
        <v>#NAME?</v>
      </c>
      <c r="G282" s="56" t="e">
        <f t="shared" ca="1" si="9"/>
        <v>#NAME?</v>
      </c>
      <c r="H282" s="16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</row>
    <row r="283" spans="1:20" ht="15.75" customHeight="1">
      <c r="A283" s="53">
        <v>2040504</v>
      </c>
      <c r="B283" s="54" t="s">
        <v>205</v>
      </c>
      <c r="C283" s="21"/>
      <c r="D283" s="22"/>
      <c r="E283" s="16"/>
      <c r="F283" s="56" t="e">
        <f t="shared" ca="1" si="8"/>
        <v>#NAME?</v>
      </c>
      <c r="G283" s="56" t="e">
        <f t="shared" ca="1" si="9"/>
        <v>#NAME?</v>
      </c>
      <c r="H283" s="16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</row>
    <row r="284" spans="1:20" ht="15.75" customHeight="1">
      <c r="A284" s="53">
        <v>2040505</v>
      </c>
      <c r="B284" s="54" t="s">
        <v>206</v>
      </c>
      <c r="C284" s="21"/>
      <c r="D284" s="22"/>
      <c r="E284" s="16"/>
      <c r="F284" s="56" t="e">
        <f t="shared" ca="1" si="8"/>
        <v>#NAME?</v>
      </c>
      <c r="G284" s="56" t="e">
        <f t="shared" ca="1" si="9"/>
        <v>#NAME?</v>
      </c>
      <c r="H284" s="16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</row>
    <row r="285" spans="1:20" ht="15.75" customHeight="1">
      <c r="A285" s="53">
        <v>2040506</v>
      </c>
      <c r="B285" s="54" t="s">
        <v>207</v>
      </c>
      <c r="C285" s="21"/>
      <c r="D285" s="22"/>
      <c r="E285" s="16"/>
      <c r="F285" s="56" t="e">
        <f t="shared" ca="1" si="8"/>
        <v>#NAME?</v>
      </c>
      <c r="G285" s="56" t="e">
        <f t="shared" ca="1" si="9"/>
        <v>#NAME?</v>
      </c>
      <c r="H285" s="16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</row>
    <row r="286" spans="1:20" ht="15.75" customHeight="1">
      <c r="A286" s="53">
        <v>2040550</v>
      </c>
      <c r="B286" s="54" t="s">
        <v>55</v>
      </c>
      <c r="C286" s="21"/>
      <c r="D286" s="22"/>
      <c r="E286" s="16"/>
      <c r="F286" s="56" t="e">
        <f t="shared" ca="1" si="8"/>
        <v>#NAME?</v>
      </c>
      <c r="G286" s="56" t="e">
        <f t="shared" ca="1" si="9"/>
        <v>#NAME?</v>
      </c>
      <c r="H286" s="16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</row>
    <row r="287" spans="1:20" ht="15.75" customHeight="1">
      <c r="A287" s="53">
        <v>2040599</v>
      </c>
      <c r="B287" s="54" t="s">
        <v>208</v>
      </c>
      <c r="C287" s="21"/>
      <c r="D287" s="22"/>
      <c r="E287" s="16"/>
      <c r="F287" s="56" t="e">
        <f t="shared" ca="1" si="8"/>
        <v>#NAME?</v>
      </c>
      <c r="G287" s="56" t="e">
        <f t="shared" ca="1" si="9"/>
        <v>#NAME?</v>
      </c>
      <c r="H287" s="16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</row>
    <row r="288" spans="1:20" ht="15.75" customHeight="1">
      <c r="A288" s="53">
        <v>20406</v>
      </c>
      <c r="B288" s="54" t="s">
        <v>209</v>
      </c>
      <c r="C288" s="21">
        <f>SUM(C289,C290,C291,C292,C293,C294,C295,C296,C297,C298,C299,C300,C301)</f>
        <v>709</v>
      </c>
      <c r="D288" s="21">
        <f>SUM(D289,D290,D291,D292,D293,D294,D295,D296,D297,D298,D299,D300,D301)</f>
        <v>0</v>
      </c>
      <c r="E288" s="21">
        <v>811.45</v>
      </c>
      <c r="F288" s="56" t="e">
        <f t="shared" ca="1" si="8"/>
        <v>#NAME?</v>
      </c>
      <c r="G288" s="56" t="e">
        <f t="shared" ca="1" si="9"/>
        <v>#NAME?</v>
      </c>
      <c r="H288" s="21">
        <v>811.45</v>
      </c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</row>
    <row r="289" spans="1:20" ht="15.75" customHeight="1">
      <c r="A289" s="53">
        <v>2040601</v>
      </c>
      <c r="B289" s="54" t="s">
        <v>46</v>
      </c>
      <c r="C289" s="21">
        <v>549</v>
      </c>
      <c r="D289" s="22"/>
      <c r="E289" s="22">
        <v>625.14</v>
      </c>
      <c r="F289" s="56" t="e">
        <f t="shared" ca="1" si="8"/>
        <v>#NAME?</v>
      </c>
      <c r="G289" s="56" t="e">
        <f t="shared" ca="1" si="9"/>
        <v>#NAME?</v>
      </c>
      <c r="H289" s="22">
        <v>625.14</v>
      </c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</row>
    <row r="290" spans="1:20" ht="15.75" customHeight="1">
      <c r="A290" s="53">
        <v>2040602</v>
      </c>
      <c r="B290" s="54" t="s">
        <v>47</v>
      </c>
      <c r="C290" s="21"/>
      <c r="D290" s="22"/>
      <c r="E290" s="16"/>
      <c r="F290" s="56" t="e">
        <f t="shared" ca="1" si="8"/>
        <v>#NAME?</v>
      </c>
      <c r="G290" s="56" t="e">
        <f t="shared" ca="1" si="9"/>
        <v>#NAME?</v>
      </c>
      <c r="H290" s="16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</row>
    <row r="291" spans="1:20" ht="15.75" customHeight="1">
      <c r="A291" s="53">
        <v>2040603</v>
      </c>
      <c r="B291" s="54" t="s">
        <v>48</v>
      </c>
      <c r="C291" s="21"/>
      <c r="D291" s="22"/>
      <c r="E291" s="16"/>
      <c r="F291" s="56" t="e">
        <f t="shared" ca="1" si="8"/>
        <v>#NAME?</v>
      </c>
      <c r="G291" s="56" t="e">
        <f t="shared" ca="1" si="9"/>
        <v>#NAME?</v>
      </c>
      <c r="H291" s="16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</row>
    <row r="292" spans="1:20" ht="15.75" customHeight="1">
      <c r="A292" s="53">
        <v>2040604</v>
      </c>
      <c r="B292" s="54" t="s">
        <v>210</v>
      </c>
      <c r="C292" s="21"/>
      <c r="D292" s="22"/>
      <c r="E292" s="16"/>
      <c r="F292" s="56" t="e">
        <f t="shared" ca="1" si="8"/>
        <v>#NAME?</v>
      </c>
      <c r="G292" s="56" t="e">
        <f t="shared" ca="1" si="9"/>
        <v>#NAME?</v>
      </c>
      <c r="H292" s="16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</row>
    <row r="293" spans="1:20" ht="15.75" customHeight="1">
      <c r="A293" s="53">
        <v>2040605</v>
      </c>
      <c r="B293" s="54" t="s">
        <v>211</v>
      </c>
      <c r="C293" s="21"/>
      <c r="D293" s="22"/>
      <c r="E293" s="16"/>
      <c r="F293" s="56" t="e">
        <f t="shared" ca="1" si="8"/>
        <v>#NAME?</v>
      </c>
      <c r="G293" s="56" t="e">
        <f t="shared" ca="1" si="9"/>
        <v>#NAME?</v>
      </c>
      <c r="H293" s="16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</row>
    <row r="294" spans="1:20" ht="15.75" customHeight="1">
      <c r="A294" s="53">
        <v>2040606</v>
      </c>
      <c r="B294" s="54" t="s">
        <v>212</v>
      </c>
      <c r="C294" s="21"/>
      <c r="D294" s="22"/>
      <c r="E294" s="16"/>
      <c r="F294" s="56" t="e">
        <f t="shared" ca="1" si="8"/>
        <v>#NAME?</v>
      </c>
      <c r="G294" s="56" t="e">
        <f t="shared" ca="1" si="9"/>
        <v>#NAME?</v>
      </c>
      <c r="H294" s="16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</row>
    <row r="295" spans="1:20" ht="15.75" customHeight="1">
      <c r="A295" s="53">
        <v>2040607</v>
      </c>
      <c r="B295" s="54" t="s">
        <v>213</v>
      </c>
      <c r="C295" s="21"/>
      <c r="D295" s="22"/>
      <c r="E295" s="16">
        <v>40</v>
      </c>
      <c r="F295" s="56" t="e">
        <f t="shared" ca="1" si="8"/>
        <v>#NAME?</v>
      </c>
      <c r="G295" s="56" t="e">
        <f t="shared" ca="1" si="9"/>
        <v>#NAME?</v>
      </c>
      <c r="H295" s="16">
        <v>40</v>
      </c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</row>
    <row r="296" spans="1:20" ht="15.75" customHeight="1">
      <c r="A296" s="53">
        <v>2040608</v>
      </c>
      <c r="B296" s="54" t="s">
        <v>214</v>
      </c>
      <c r="C296" s="21"/>
      <c r="D296" s="22"/>
      <c r="E296" s="16"/>
      <c r="F296" s="56" t="e">
        <f t="shared" ca="1" si="8"/>
        <v>#NAME?</v>
      </c>
      <c r="G296" s="56" t="e">
        <f t="shared" ca="1" si="9"/>
        <v>#NAME?</v>
      </c>
      <c r="H296" s="16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</row>
    <row r="297" spans="1:20" ht="15.75" customHeight="1">
      <c r="A297" s="53">
        <v>2040610</v>
      </c>
      <c r="B297" s="54" t="s">
        <v>215</v>
      </c>
      <c r="C297" s="21"/>
      <c r="D297" s="22"/>
      <c r="E297" s="16"/>
      <c r="F297" s="56" t="e">
        <f t="shared" ca="1" si="8"/>
        <v>#NAME?</v>
      </c>
      <c r="G297" s="56" t="e">
        <f t="shared" ca="1" si="9"/>
        <v>#NAME?</v>
      </c>
      <c r="H297" s="16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</row>
    <row r="298" spans="1:20" ht="15.75" customHeight="1">
      <c r="A298" s="53">
        <v>2040612</v>
      </c>
      <c r="B298" s="54" t="s">
        <v>216</v>
      </c>
      <c r="C298" s="21"/>
      <c r="D298" s="22"/>
      <c r="E298" s="16"/>
      <c r="F298" s="56" t="e">
        <f t="shared" ca="1" si="8"/>
        <v>#NAME?</v>
      </c>
      <c r="G298" s="56" t="e">
        <f t="shared" ca="1" si="9"/>
        <v>#NAME?</v>
      </c>
      <c r="H298" s="16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</row>
    <row r="299" spans="1:20" ht="15.75" customHeight="1">
      <c r="A299" s="53">
        <v>2040613</v>
      </c>
      <c r="B299" s="54" t="s">
        <v>87</v>
      </c>
      <c r="C299" s="21"/>
      <c r="D299" s="22"/>
      <c r="E299" s="16"/>
      <c r="F299" s="56" t="e">
        <f t="shared" ca="1" si="8"/>
        <v>#NAME?</v>
      </c>
      <c r="G299" s="56" t="e">
        <f t="shared" ca="1" si="9"/>
        <v>#NAME?</v>
      </c>
      <c r="H299" s="16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</row>
    <row r="300" spans="1:20" ht="15.75" customHeight="1">
      <c r="A300" s="53">
        <v>2040650</v>
      </c>
      <c r="B300" s="54" t="s">
        <v>55</v>
      </c>
      <c r="C300" s="21"/>
      <c r="D300" s="22"/>
      <c r="E300" s="16"/>
      <c r="F300" s="56" t="e">
        <f t="shared" ca="1" si="8"/>
        <v>#NAME?</v>
      </c>
      <c r="G300" s="56" t="e">
        <f t="shared" ca="1" si="9"/>
        <v>#NAME?</v>
      </c>
      <c r="H300" s="16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</row>
    <row r="301" spans="1:20" ht="15.75" customHeight="1">
      <c r="A301" s="53">
        <v>2040699</v>
      </c>
      <c r="B301" s="54" t="s">
        <v>217</v>
      </c>
      <c r="C301" s="21">
        <v>160</v>
      </c>
      <c r="D301" s="22"/>
      <c r="E301" s="16">
        <v>146.31</v>
      </c>
      <c r="F301" s="56" t="e">
        <f t="shared" ca="1" si="8"/>
        <v>#NAME?</v>
      </c>
      <c r="G301" s="56" t="e">
        <f t="shared" ca="1" si="9"/>
        <v>#NAME?</v>
      </c>
      <c r="H301" s="16">
        <v>146.31</v>
      </c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</row>
    <row r="302" spans="1:20" ht="15.75" customHeight="1">
      <c r="A302" s="53">
        <v>20407</v>
      </c>
      <c r="B302" s="54" t="s">
        <v>218</v>
      </c>
      <c r="C302" s="21">
        <f>SUM(C303,C304,C305,C306,C307,C308,C309,C310,C311)</f>
        <v>0</v>
      </c>
      <c r="D302" s="21">
        <f>SUM(D303,D304,D305,D306,D307,D308,D309,D310,D311)</f>
        <v>0</v>
      </c>
      <c r="E302" s="21"/>
      <c r="F302" s="56" t="e">
        <f t="shared" ca="1" si="8"/>
        <v>#NAME?</v>
      </c>
      <c r="G302" s="56" t="e">
        <f t="shared" ca="1" si="9"/>
        <v>#NAME?</v>
      </c>
      <c r="H302" s="2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</row>
    <row r="303" spans="1:20" ht="15.75" customHeight="1">
      <c r="A303" s="53">
        <v>2040701</v>
      </c>
      <c r="B303" s="54" t="s">
        <v>46</v>
      </c>
      <c r="C303" s="21"/>
      <c r="D303" s="22"/>
      <c r="E303" s="22"/>
      <c r="F303" s="56" t="e">
        <f t="shared" ca="1" si="8"/>
        <v>#NAME?</v>
      </c>
      <c r="G303" s="56" t="e">
        <f t="shared" ca="1" si="9"/>
        <v>#NAME?</v>
      </c>
      <c r="H303" s="22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</row>
    <row r="304" spans="1:20" ht="15.75" customHeight="1">
      <c r="A304" s="53">
        <v>2040702</v>
      </c>
      <c r="B304" s="54" t="s">
        <v>47</v>
      </c>
      <c r="C304" s="21"/>
      <c r="D304" s="22"/>
      <c r="E304" s="16"/>
      <c r="F304" s="56" t="e">
        <f t="shared" ca="1" si="8"/>
        <v>#NAME?</v>
      </c>
      <c r="G304" s="56" t="e">
        <f t="shared" ca="1" si="9"/>
        <v>#NAME?</v>
      </c>
      <c r="H304" s="16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</row>
    <row r="305" spans="1:20" ht="15.75" customHeight="1">
      <c r="A305" s="53">
        <v>2040703</v>
      </c>
      <c r="B305" s="54" t="s">
        <v>48</v>
      </c>
      <c r="C305" s="21"/>
      <c r="D305" s="22"/>
      <c r="E305" s="16"/>
      <c r="F305" s="56" t="e">
        <f t="shared" ca="1" si="8"/>
        <v>#NAME?</v>
      </c>
      <c r="G305" s="56" t="e">
        <f t="shared" ca="1" si="9"/>
        <v>#NAME?</v>
      </c>
      <c r="H305" s="16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</row>
    <row r="306" spans="1:20" ht="15.75" customHeight="1">
      <c r="A306" s="53">
        <v>2040704</v>
      </c>
      <c r="B306" s="54" t="s">
        <v>219</v>
      </c>
      <c r="C306" s="21"/>
      <c r="D306" s="22"/>
      <c r="E306" s="16"/>
      <c r="F306" s="56" t="e">
        <f t="shared" ca="1" si="8"/>
        <v>#NAME?</v>
      </c>
      <c r="G306" s="56" t="e">
        <f t="shared" ca="1" si="9"/>
        <v>#NAME?</v>
      </c>
      <c r="H306" s="16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</row>
    <row r="307" spans="1:20" ht="15.75" customHeight="1">
      <c r="A307" s="53">
        <v>2040705</v>
      </c>
      <c r="B307" s="54" t="s">
        <v>220</v>
      </c>
      <c r="C307" s="21"/>
      <c r="D307" s="22"/>
      <c r="E307" s="16"/>
      <c r="F307" s="56" t="e">
        <f t="shared" ca="1" si="8"/>
        <v>#NAME?</v>
      </c>
      <c r="G307" s="56" t="e">
        <f t="shared" ca="1" si="9"/>
        <v>#NAME?</v>
      </c>
      <c r="H307" s="16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</row>
    <row r="308" spans="1:20" ht="15.75" customHeight="1">
      <c r="A308" s="53">
        <v>2040706</v>
      </c>
      <c r="B308" s="54" t="s">
        <v>221</v>
      </c>
      <c r="C308" s="21"/>
      <c r="D308" s="22"/>
      <c r="E308" s="16"/>
      <c r="F308" s="56" t="e">
        <f t="shared" ca="1" si="8"/>
        <v>#NAME?</v>
      </c>
      <c r="G308" s="56" t="e">
        <f t="shared" ca="1" si="9"/>
        <v>#NAME?</v>
      </c>
      <c r="H308" s="16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</row>
    <row r="309" spans="1:20" ht="15.75" customHeight="1">
      <c r="A309" s="53">
        <v>2040707</v>
      </c>
      <c r="B309" s="54" t="s">
        <v>87</v>
      </c>
      <c r="C309" s="21"/>
      <c r="D309" s="22"/>
      <c r="E309" s="16"/>
      <c r="F309" s="56" t="e">
        <f t="shared" ca="1" si="8"/>
        <v>#NAME?</v>
      </c>
      <c r="G309" s="56" t="e">
        <f t="shared" ca="1" si="9"/>
        <v>#NAME?</v>
      </c>
      <c r="H309" s="16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</row>
    <row r="310" spans="1:20" ht="15.75" customHeight="1">
      <c r="A310" s="53">
        <v>2040750</v>
      </c>
      <c r="B310" s="54" t="s">
        <v>55</v>
      </c>
      <c r="C310" s="21"/>
      <c r="D310" s="22"/>
      <c r="E310" s="16"/>
      <c r="F310" s="56" t="e">
        <f t="shared" ca="1" si="8"/>
        <v>#NAME?</v>
      </c>
      <c r="G310" s="56" t="e">
        <f t="shared" ca="1" si="9"/>
        <v>#NAME?</v>
      </c>
      <c r="H310" s="16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</row>
    <row r="311" spans="1:20" ht="15.75" customHeight="1">
      <c r="A311" s="53">
        <v>2040799</v>
      </c>
      <c r="B311" s="54" t="s">
        <v>222</v>
      </c>
      <c r="C311" s="21"/>
      <c r="D311" s="22"/>
      <c r="E311" s="16"/>
      <c r="F311" s="56" t="e">
        <f t="shared" ca="1" si="8"/>
        <v>#NAME?</v>
      </c>
      <c r="G311" s="56" t="e">
        <f t="shared" ca="1" si="9"/>
        <v>#NAME?</v>
      </c>
      <c r="H311" s="16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</row>
    <row r="312" spans="1:20" ht="15.75" customHeight="1">
      <c r="A312" s="53">
        <v>20408</v>
      </c>
      <c r="B312" s="54" t="s">
        <v>223</v>
      </c>
      <c r="C312" s="21">
        <f>SUM(C313,C314,C315,C316,C317,C318,C319,C320,C321)</f>
        <v>0</v>
      </c>
      <c r="D312" s="21">
        <f>SUM(D313,D314,D315,D316,D317,D318,D319,D320,D321)</f>
        <v>0</v>
      </c>
      <c r="E312" s="21"/>
      <c r="F312" s="56" t="e">
        <f t="shared" ca="1" si="8"/>
        <v>#NAME?</v>
      </c>
      <c r="G312" s="56" t="e">
        <f t="shared" ca="1" si="9"/>
        <v>#NAME?</v>
      </c>
      <c r="H312" s="2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</row>
    <row r="313" spans="1:20" ht="15.75" customHeight="1">
      <c r="A313" s="53">
        <v>2040801</v>
      </c>
      <c r="B313" s="54" t="s">
        <v>46</v>
      </c>
      <c r="C313" s="21"/>
      <c r="D313" s="22"/>
      <c r="E313" s="22"/>
      <c r="F313" s="56" t="e">
        <f t="shared" ca="1" si="8"/>
        <v>#NAME?</v>
      </c>
      <c r="G313" s="56" t="e">
        <f t="shared" ca="1" si="9"/>
        <v>#NAME?</v>
      </c>
      <c r="H313" s="22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</row>
    <row r="314" spans="1:20" ht="15.75" customHeight="1">
      <c r="A314" s="53">
        <v>2040802</v>
      </c>
      <c r="B314" s="54" t="s">
        <v>47</v>
      </c>
      <c r="C314" s="21"/>
      <c r="D314" s="22"/>
      <c r="E314" s="16"/>
      <c r="F314" s="56" t="e">
        <f t="shared" ca="1" si="8"/>
        <v>#NAME?</v>
      </c>
      <c r="G314" s="56" t="e">
        <f t="shared" ca="1" si="9"/>
        <v>#NAME?</v>
      </c>
      <c r="H314" s="16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</row>
    <row r="315" spans="1:20" ht="15.75" customHeight="1">
      <c r="A315" s="53">
        <v>2040803</v>
      </c>
      <c r="B315" s="54" t="s">
        <v>48</v>
      </c>
      <c r="C315" s="21"/>
      <c r="D315" s="22"/>
      <c r="E315" s="16"/>
      <c r="F315" s="56" t="e">
        <f t="shared" ca="1" si="8"/>
        <v>#NAME?</v>
      </c>
      <c r="G315" s="56" t="e">
        <f t="shared" ca="1" si="9"/>
        <v>#NAME?</v>
      </c>
      <c r="H315" s="16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</row>
    <row r="316" spans="1:20" ht="15.75" customHeight="1">
      <c r="A316" s="53">
        <v>2040804</v>
      </c>
      <c r="B316" s="54" t="s">
        <v>224</v>
      </c>
      <c r="C316" s="21"/>
      <c r="D316" s="22"/>
      <c r="E316" s="16"/>
      <c r="F316" s="56" t="e">
        <f t="shared" ca="1" si="8"/>
        <v>#NAME?</v>
      </c>
      <c r="G316" s="56" t="e">
        <f t="shared" ca="1" si="9"/>
        <v>#NAME?</v>
      </c>
      <c r="H316" s="16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</row>
    <row r="317" spans="1:20" ht="15.75" customHeight="1">
      <c r="A317" s="53">
        <v>2040805</v>
      </c>
      <c r="B317" s="54" t="s">
        <v>225</v>
      </c>
      <c r="C317" s="21"/>
      <c r="D317" s="22"/>
      <c r="E317" s="16"/>
      <c r="F317" s="56" t="e">
        <f t="shared" ca="1" si="8"/>
        <v>#NAME?</v>
      </c>
      <c r="G317" s="56" t="e">
        <f t="shared" ca="1" si="9"/>
        <v>#NAME?</v>
      </c>
      <c r="H317" s="16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</row>
    <row r="318" spans="1:20" ht="15.75" customHeight="1">
      <c r="A318" s="53">
        <v>2040806</v>
      </c>
      <c r="B318" s="54" t="s">
        <v>226</v>
      </c>
      <c r="C318" s="21"/>
      <c r="D318" s="22"/>
      <c r="E318" s="16"/>
      <c r="F318" s="56" t="e">
        <f t="shared" ca="1" si="8"/>
        <v>#NAME?</v>
      </c>
      <c r="G318" s="56" t="e">
        <f t="shared" ca="1" si="9"/>
        <v>#NAME?</v>
      </c>
      <c r="H318" s="16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</row>
    <row r="319" spans="1:20" ht="15.75" customHeight="1">
      <c r="A319" s="53">
        <v>2040807</v>
      </c>
      <c r="B319" s="54" t="s">
        <v>87</v>
      </c>
      <c r="C319" s="21"/>
      <c r="D319" s="22"/>
      <c r="E319" s="16"/>
      <c r="F319" s="56" t="e">
        <f t="shared" ca="1" si="8"/>
        <v>#NAME?</v>
      </c>
      <c r="G319" s="56" t="e">
        <f t="shared" ca="1" si="9"/>
        <v>#NAME?</v>
      </c>
      <c r="H319" s="16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</row>
    <row r="320" spans="1:20" ht="15.75" customHeight="1">
      <c r="A320" s="53">
        <v>2040850</v>
      </c>
      <c r="B320" s="54" t="s">
        <v>55</v>
      </c>
      <c r="C320" s="21"/>
      <c r="D320" s="22"/>
      <c r="E320" s="16"/>
      <c r="F320" s="56" t="e">
        <f t="shared" ca="1" si="8"/>
        <v>#NAME?</v>
      </c>
      <c r="G320" s="56" t="e">
        <f t="shared" ca="1" si="9"/>
        <v>#NAME?</v>
      </c>
      <c r="H320" s="16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</row>
    <row r="321" spans="1:20" ht="15.75" customHeight="1">
      <c r="A321" s="53">
        <v>2040899</v>
      </c>
      <c r="B321" s="54" t="s">
        <v>227</v>
      </c>
      <c r="C321" s="21"/>
      <c r="D321" s="22"/>
      <c r="E321" s="16"/>
      <c r="F321" s="56" t="e">
        <f t="shared" ca="1" si="8"/>
        <v>#NAME?</v>
      </c>
      <c r="G321" s="56" t="e">
        <f t="shared" ca="1" si="9"/>
        <v>#NAME?</v>
      </c>
      <c r="H321" s="16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</row>
    <row r="322" spans="1:20" ht="15.75" customHeight="1">
      <c r="A322" s="53">
        <v>20409</v>
      </c>
      <c r="B322" s="54" t="s">
        <v>228</v>
      </c>
      <c r="C322" s="21">
        <f>SUM(C323,C324,C325,C326,C327,C328,C329)</f>
        <v>0</v>
      </c>
      <c r="D322" s="21">
        <f>SUM(D323,D324,D325,D326,D327,D328,D329)</f>
        <v>0</v>
      </c>
      <c r="E322" s="21"/>
      <c r="F322" s="56" t="e">
        <f t="shared" ca="1" si="8"/>
        <v>#NAME?</v>
      </c>
      <c r="G322" s="56" t="e">
        <f t="shared" ca="1" si="9"/>
        <v>#NAME?</v>
      </c>
      <c r="H322" s="2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</row>
    <row r="323" spans="1:20" ht="15.75" customHeight="1">
      <c r="A323" s="53">
        <v>2040901</v>
      </c>
      <c r="B323" s="54" t="s">
        <v>46</v>
      </c>
      <c r="C323" s="21"/>
      <c r="D323" s="22"/>
      <c r="E323" s="22"/>
      <c r="F323" s="56" t="e">
        <f t="shared" ca="1" si="8"/>
        <v>#NAME?</v>
      </c>
      <c r="G323" s="56" t="e">
        <f t="shared" ca="1" si="9"/>
        <v>#NAME?</v>
      </c>
      <c r="H323" s="22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</row>
    <row r="324" spans="1:20" ht="15.75" customHeight="1">
      <c r="A324" s="53">
        <v>2040902</v>
      </c>
      <c r="B324" s="54" t="s">
        <v>47</v>
      </c>
      <c r="C324" s="21"/>
      <c r="D324" s="22"/>
      <c r="E324" s="16"/>
      <c r="F324" s="56" t="e">
        <f t="shared" ca="1" si="8"/>
        <v>#NAME?</v>
      </c>
      <c r="G324" s="56" t="e">
        <f t="shared" ca="1" si="9"/>
        <v>#NAME?</v>
      </c>
      <c r="H324" s="16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</row>
    <row r="325" spans="1:20" ht="15.75" customHeight="1">
      <c r="A325" s="53">
        <v>2040903</v>
      </c>
      <c r="B325" s="54" t="s">
        <v>48</v>
      </c>
      <c r="C325" s="21"/>
      <c r="D325" s="22"/>
      <c r="E325" s="16"/>
      <c r="F325" s="56" t="e">
        <f t="shared" ca="1" si="8"/>
        <v>#NAME?</v>
      </c>
      <c r="G325" s="56" t="e">
        <f t="shared" ca="1" si="9"/>
        <v>#NAME?</v>
      </c>
      <c r="H325" s="16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</row>
    <row r="326" spans="1:20" ht="15.75" customHeight="1">
      <c r="A326" s="53">
        <v>2040904</v>
      </c>
      <c r="B326" s="54" t="s">
        <v>229</v>
      </c>
      <c r="C326" s="21"/>
      <c r="D326" s="22"/>
      <c r="E326" s="16"/>
      <c r="F326" s="56" t="e">
        <f t="shared" ref="F326:F389" ca="1" si="10">IFERROR(E326/C326,0)</f>
        <v>#NAME?</v>
      </c>
      <c r="G326" s="56" t="e">
        <f t="shared" ref="G326:G389" ca="1" si="11">IFERROR(E326/D326,0)</f>
        <v>#NAME?</v>
      </c>
      <c r="H326" s="16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</row>
    <row r="327" spans="1:20" ht="15.75" customHeight="1">
      <c r="A327" s="53">
        <v>2040905</v>
      </c>
      <c r="B327" s="54" t="s">
        <v>230</v>
      </c>
      <c r="C327" s="21"/>
      <c r="D327" s="22"/>
      <c r="E327" s="16"/>
      <c r="F327" s="56" t="e">
        <f t="shared" ca="1" si="10"/>
        <v>#NAME?</v>
      </c>
      <c r="G327" s="56" t="e">
        <f t="shared" ca="1" si="11"/>
        <v>#NAME?</v>
      </c>
      <c r="H327" s="16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</row>
    <row r="328" spans="1:20" ht="15.75" customHeight="1">
      <c r="A328" s="53">
        <v>2040950</v>
      </c>
      <c r="B328" s="54" t="s">
        <v>55</v>
      </c>
      <c r="C328" s="21"/>
      <c r="D328" s="22"/>
      <c r="E328" s="16"/>
      <c r="F328" s="56" t="e">
        <f t="shared" ca="1" si="10"/>
        <v>#NAME?</v>
      </c>
      <c r="G328" s="56" t="e">
        <f t="shared" ca="1" si="11"/>
        <v>#NAME?</v>
      </c>
      <c r="H328" s="16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</row>
    <row r="329" spans="1:20" ht="15.75" customHeight="1">
      <c r="A329" s="53">
        <v>2040999</v>
      </c>
      <c r="B329" s="54" t="s">
        <v>231</v>
      </c>
      <c r="C329" s="21"/>
      <c r="D329" s="22"/>
      <c r="E329" s="16"/>
      <c r="F329" s="56" t="e">
        <f t="shared" ca="1" si="10"/>
        <v>#NAME?</v>
      </c>
      <c r="G329" s="56" t="e">
        <f t="shared" ca="1" si="11"/>
        <v>#NAME?</v>
      </c>
      <c r="H329" s="16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</row>
    <row r="330" spans="1:20" ht="15.75" customHeight="1">
      <c r="A330" s="53">
        <v>20410</v>
      </c>
      <c r="B330" s="54" t="s">
        <v>232</v>
      </c>
      <c r="C330" s="21">
        <f>SUM(C331,C332,C333,C334,C335)</f>
        <v>0</v>
      </c>
      <c r="D330" s="21">
        <f>SUM(D331,D332,D333,D334,D335)</f>
        <v>0</v>
      </c>
      <c r="E330" s="21"/>
      <c r="F330" s="56" t="e">
        <f t="shared" ca="1" si="10"/>
        <v>#NAME?</v>
      </c>
      <c r="G330" s="56" t="e">
        <f t="shared" ca="1" si="11"/>
        <v>#NAME?</v>
      </c>
      <c r="H330" s="2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</row>
    <row r="331" spans="1:20" ht="15.75" customHeight="1">
      <c r="A331" s="53">
        <v>2041001</v>
      </c>
      <c r="B331" s="54" t="s">
        <v>46</v>
      </c>
      <c r="C331" s="21"/>
      <c r="D331" s="22"/>
      <c r="E331" s="22"/>
      <c r="F331" s="56" t="e">
        <f t="shared" ca="1" si="10"/>
        <v>#NAME?</v>
      </c>
      <c r="G331" s="56" t="e">
        <f t="shared" ca="1" si="11"/>
        <v>#NAME?</v>
      </c>
      <c r="H331" s="22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</row>
    <row r="332" spans="1:20" ht="15.75" customHeight="1">
      <c r="A332" s="53">
        <v>2041002</v>
      </c>
      <c r="B332" s="54" t="s">
        <v>47</v>
      </c>
      <c r="C332" s="21"/>
      <c r="D332" s="22"/>
      <c r="E332" s="16"/>
      <c r="F332" s="56" t="e">
        <f t="shared" ca="1" si="10"/>
        <v>#NAME?</v>
      </c>
      <c r="G332" s="56" t="e">
        <f t="shared" ca="1" si="11"/>
        <v>#NAME?</v>
      </c>
      <c r="H332" s="16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</row>
    <row r="333" spans="1:20" ht="15.75" customHeight="1">
      <c r="A333" s="53">
        <v>2041006</v>
      </c>
      <c r="B333" s="54" t="s">
        <v>87</v>
      </c>
      <c r="C333" s="21"/>
      <c r="D333" s="22"/>
      <c r="E333" s="16"/>
      <c r="F333" s="56" t="e">
        <f t="shared" ca="1" si="10"/>
        <v>#NAME?</v>
      </c>
      <c r="G333" s="56" t="e">
        <f t="shared" ca="1" si="11"/>
        <v>#NAME?</v>
      </c>
      <c r="H333" s="16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</row>
    <row r="334" spans="1:20" ht="15.75" customHeight="1">
      <c r="A334" s="53">
        <v>2041007</v>
      </c>
      <c r="B334" s="54" t="s">
        <v>233</v>
      </c>
      <c r="C334" s="21"/>
      <c r="D334" s="22"/>
      <c r="E334" s="16"/>
      <c r="F334" s="56" t="e">
        <f t="shared" ca="1" si="10"/>
        <v>#NAME?</v>
      </c>
      <c r="G334" s="56" t="e">
        <f t="shared" ca="1" si="11"/>
        <v>#NAME?</v>
      </c>
      <c r="H334" s="16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</row>
    <row r="335" spans="1:20" ht="15.75" customHeight="1">
      <c r="A335" s="53">
        <v>2041099</v>
      </c>
      <c r="B335" s="54" t="s">
        <v>234</v>
      </c>
      <c r="C335" s="21"/>
      <c r="D335" s="22"/>
      <c r="E335" s="16"/>
      <c r="F335" s="56" t="e">
        <f t="shared" ca="1" si="10"/>
        <v>#NAME?</v>
      </c>
      <c r="G335" s="56" t="e">
        <f t="shared" ca="1" si="11"/>
        <v>#NAME?</v>
      </c>
      <c r="H335" s="16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</row>
    <row r="336" spans="1:20" ht="15.75" customHeight="1">
      <c r="A336" s="53">
        <v>20499</v>
      </c>
      <c r="B336" s="54" t="s">
        <v>235</v>
      </c>
      <c r="C336" s="21">
        <f>SUM(C337,C338)</f>
        <v>0</v>
      </c>
      <c r="D336" s="21">
        <f>SUM(D337,D338)</f>
        <v>0</v>
      </c>
      <c r="E336" s="21"/>
      <c r="F336" s="56" t="e">
        <f t="shared" ca="1" si="10"/>
        <v>#NAME?</v>
      </c>
      <c r="G336" s="56" t="e">
        <f t="shared" ca="1" si="11"/>
        <v>#NAME?</v>
      </c>
      <c r="H336" s="2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</row>
    <row r="337" spans="1:20" ht="15.75" customHeight="1">
      <c r="A337" s="53">
        <v>2049902</v>
      </c>
      <c r="B337" s="54" t="s">
        <v>236</v>
      </c>
      <c r="C337" s="21"/>
      <c r="D337" s="22"/>
      <c r="E337" s="22"/>
      <c r="F337" s="56" t="e">
        <f t="shared" ca="1" si="10"/>
        <v>#NAME?</v>
      </c>
      <c r="G337" s="56" t="e">
        <f t="shared" ca="1" si="11"/>
        <v>#NAME?</v>
      </c>
      <c r="H337" s="22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</row>
    <row r="338" spans="1:20" ht="15.75" customHeight="1">
      <c r="A338" s="53">
        <v>2049999</v>
      </c>
      <c r="B338" s="54" t="s">
        <v>237</v>
      </c>
      <c r="C338" s="21"/>
      <c r="D338" s="22"/>
      <c r="E338" s="22"/>
      <c r="F338" s="56" t="e">
        <f t="shared" ca="1" si="10"/>
        <v>#NAME?</v>
      </c>
      <c r="G338" s="56" t="e">
        <f t="shared" ca="1" si="11"/>
        <v>#NAME?</v>
      </c>
      <c r="H338" s="22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</row>
    <row r="339" spans="1:20" ht="15.75" customHeight="1">
      <c r="A339" s="53">
        <v>205</v>
      </c>
      <c r="B339" s="54" t="s">
        <v>238</v>
      </c>
      <c r="C339" s="21">
        <f>SUM(C340,C345,C352,C358,C364,C368,C372,C376,C382,C389)</f>
        <v>55678</v>
      </c>
      <c r="D339" s="15">
        <f>SUM(D340,D345,D352,D358,D364,D368,D372,D376,D382,D389)</f>
        <v>0</v>
      </c>
      <c r="E339" s="15">
        <v>56721.72</v>
      </c>
      <c r="F339" s="56" t="e">
        <f t="shared" ca="1" si="10"/>
        <v>#NAME?</v>
      </c>
      <c r="G339" s="56" t="e">
        <f t="shared" ca="1" si="11"/>
        <v>#NAME?</v>
      </c>
      <c r="H339" s="15">
        <v>56721.72</v>
      </c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</row>
    <row r="340" spans="1:20" ht="15.75" customHeight="1">
      <c r="A340" s="53">
        <v>20501</v>
      </c>
      <c r="B340" s="54" t="s">
        <v>239</v>
      </c>
      <c r="C340" s="21">
        <f>SUM(C341,C342,C343,C344)</f>
        <v>695</v>
      </c>
      <c r="D340" s="21">
        <f>SUM(D341,D342,D343,D344)</f>
        <v>0</v>
      </c>
      <c r="E340" s="21">
        <v>669.23</v>
      </c>
      <c r="F340" s="56" t="e">
        <f t="shared" ca="1" si="10"/>
        <v>#NAME?</v>
      </c>
      <c r="G340" s="56" t="e">
        <f t="shared" ca="1" si="11"/>
        <v>#NAME?</v>
      </c>
      <c r="H340" s="21">
        <v>669.23</v>
      </c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</row>
    <row r="341" spans="1:20" ht="15.75" customHeight="1">
      <c r="A341" s="53">
        <v>2050101</v>
      </c>
      <c r="B341" s="54" t="s">
        <v>46</v>
      </c>
      <c r="C341" s="21">
        <v>163</v>
      </c>
      <c r="D341" s="22"/>
      <c r="E341" s="22">
        <v>173.54</v>
      </c>
      <c r="F341" s="56" t="e">
        <f t="shared" ca="1" si="10"/>
        <v>#NAME?</v>
      </c>
      <c r="G341" s="56" t="e">
        <f t="shared" ca="1" si="11"/>
        <v>#NAME?</v>
      </c>
      <c r="H341" s="22">
        <v>173.54</v>
      </c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</row>
    <row r="342" spans="1:20" ht="15.75" customHeight="1">
      <c r="A342" s="53">
        <v>2050102</v>
      </c>
      <c r="B342" s="54" t="s">
        <v>47</v>
      </c>
      <c r="C342" s="21"/>
      <c r="D342" s="22"/>
      <c r="E342" s="16"/>
      <c r="F342" s="56" t="e">
        <f t="shared" ca="1" si="10"/>
        <v>#NAME?</v>
      </c>
      <c r="G342" s="56" t="e">
        <f t="shared" ca="1" si="11"/>
        <v>#NAME?</v>
      </c>
      <c r="H342" s="16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</row>
    <row r="343" spans="1:20" ht="15.75" customHeight="1">
      <c r="A343" s="53">
        <v>2050103</v>
      </c>
      <c r="B343" s="54" t="s">
        <v>48</v>
      </c>
      <c r="C343" s="21"/>
      <c r="D343" s="22"/>
      <c r="E343" s="16"/>
      <c r="F343" s="56" t="e">
        <f t="shared" ca="1" si="10"/>
        <v>#NAME?</v>
      </c>
      <c r="G343" s="56" t="e">
        <f t="shared" ca="1" si="11"/>
        <v>#NAME?</v>
      </c>
      <c r="H343" s="16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</row>
    <row r="344" spans="1:20" ht="15.75" customHeight="1">
      <c r="A344" s="53">
        <v>2050199</v>
      </c>
      <c r="B344" s="54" t="s">
        <v>240</v>
      </c>
      <c r="C344" s="21">
        <v>532</v>
      </c>
      <c r="D344" s="22"/>
      <c r="E344" s="16">
        <v>495.69</v>
      </c>
      <c r="F344" s="56" t="e">
        <f t="shared" ca="1" si="10"/>
        <v>#NAME?</v>
      </c>
      <c r="G344" s="56" t="e">
        <f t="shared" ca="1" si="11"/>
        <v>#NAME?</v>
      </c>
      <c r="H344" s="16">
        <v>495.69</v>
      </c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</row>
    <row r="345" spans="1:20" ht="15.75" customHeight="1">
      <c r="A345" s="53">
        <v>20502</v>
      </c>
      <c r="B345" s="54" t="s">
        <v>241</v>
      </c>
      <c r="C345" s="21">
        <f>SUM(C346,C347,C348,C349,C350,C351)</f>
        <v>51534</v>
      </c>
      <c r="D345" s="21">
        <f>SUM(D346,D347,D348,D349,D350,D351)</f>
        <v>0</v>
      </c>
      <c r="E345" s="21">
        <v>52497.07</v>
      </c>
      <c r="F345" s="56" t="e">
        <f t="shared" ca="1" si="10"/>
        <v>#NAME?</v>
      </c>
      <c r="G345" s="56" t="e">
        <f t="shared" ca="1" si="11"/>
        <v>#NAME?</v>
      </c>
      <c r="H345" s="21">
        <v>52497.07</v>
      </c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</row>
    <row r="346" spans="1:20" ht="15.75" customHeight="1">
      <c r="A346" s="53">
        <v>2050201</v>
      </c>
      <c r="B346" s="54" t="s">
        <v>242</v>
      </c>
      <c r="C346" s="21">
        <v>999</v>
      </c>
      <c r="D346" s="22"/>
      <c r="E346" s="22">
        <v>1069.72</v>
      </c>
      <c r="F346" s="56" t="e">
        <f t="shared" ca="1" si="10"/>
        <v>#NAME?</v>
      </c>
      <c r="G346" s="56" t="e">
        <f t="shared" ca="1" si="11"/>
        <v>#NAME?</v>
      </c>
      <c r="H346" s="22">
        <v>1069.72</v>
      </c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</row>
    <row r="347" spans="1:20" ht="15.75" customHeight="1">
      <c r="A347" s="53">
        <v>2050202</v>
      </c>
      <c r="B347" s="54" t="s">
        <v>243</v>
      </c>
      <c r="C347" s="21">
        <v>22625</v>
      </c>
      <c r="D347" s="22"/>
      <c r="E347" s="16">
        <v>22803.97</v>
      </c>
      <c r="F347" s="56" t="e">
        <f t="shared" ca="1" si="10"/>
        <v>#NAME?</v>
      </c>
      <c r="G347" s="56" t="e">
        <f t="shared" ca="1" si="11"/>
        <v>#NAME?</v>
      </c>
      <c r="H347" s="16">
        <v>22803.97</v>
      </c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</row>
    <row r="348" spans="1:20" ht="15.75" customHeight="1">
      <c r="A348" s="53">
        <v>2050203</v>
      </c>
      <c r="B348" s="54" t="s">
        <v>244</v>
      </c>
      <c r="C348" s="21">
        <v>16628</v>
      </c>
      <c r="D348" s="22"/>
      <c r="E348" s="16">
        <v>17254.09</v>
      </c>
      <c r="F348" s="56" t="e">
        <f t="shared" ca="1" si="10"/>
        <v>#NAME?</v>
      </c>
      <c r="G348" s="56" t="e">
        <f t="shared" ca="1" si="11"/>
        <v>#NAME?</v>
      </c>
      <c r="H348" s="16">
        <v>17254.09</v>
      </c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</row>
    <row r="349" spans="1:20" ht="15.75" customHeight="1">
      <c r="A349" s="53">
        <v>2050204</v>
      </c>
      <c r="B349" s="54" t="s">
        <v>245</v>
      </c>
      <c r="C349" s="21">
        <v>8076</v>
      </c>
      <c r="D349" s="22"/>
      <c r="E349" s="16">
        <v>8448.8799999999992</v>
      </c>
      <c r="F349" s="56" t="e">
        <f t="shared" ca="1" si="10"/>
        <v>#NAME?</v>
      </c>
      <c r="G349" s="56" t="e">
        <f t="shared" ca="1" si="11"/>
        <v>#NAME?</v>
      </c>
      <c r="H349" s="16">
        <v>8448.8799999999992</v>
      </c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</row>
    <row r="350" spans="1:20" ht="15.75" customHeight="1">
      <c r="A350" s="53">
        <v>2050205</v>
      </c>
      <c r="B350" s="54" t="s">
        <v>246</v>
      </c>
      <c r="C350" s="21"/>
      <c r="D350" s="22"/>
      <c r="E350" s="16"/>
      <c r="F350" s="56" t="e">
        <f t="shared" ca="1" si="10"/>
        <v>#NAME?</v>
      </c>
      <c r="G350" s="56" t="e">
        <f t="shared" ca="1" si="11"/>
        <v>#NAME?</v>
      </c>
      <c r="H350" s="16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</row>
    <row r="351" spans="1:20" ht="15.75" customHeight="1">
      <c r="A351" s="53">
        <v>2050299</v>
      </c>
      <c r="B351" s="54" t="s">
        <v>247</v>
      </c>
      <c r="C351" s="21">
        <v>3206</v>
      </c>
      <c r="D351" s="22"/>
      <c r="E351" s="16">
        <v>2920.41</v>
      </c>
      <c r="F351" s="56" t="e">
        <f t="shared" ca="1" si="10"/>
        <v>#NAME?</v>
      </c>
      <c r="G351" s="56" t="e">
        <f t="shared" ca="1" si="11"/>
        <v>#NAME?</v>
      </c>
      <c r="H351" s="16">
        <v>2920.41</v>
      </c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</row>
    <row r="352" spans="1:20" ht="15.75" customHeight="1">
      <c r="A352" s="53">
        <v>20503</v>
      </c>
      <c r="B352" s="54" t="s">
        <v>248</v>
      </c>
      <c r="C352" s="21">
        <f>SUM(C353,C354,C355,C356,C357)</f>
        <v>1521</v>
      </c>
      <c r="D352" s="21">
        <f>SUM(D353,D354,D355,D356,D357)</f>
        <v>0</v>
      </c>
      <c r="E352" s="21">
        <v>1612.19</v>
      </c>
      <c r="F352" s="56" t="e">
        <f t="shared" ca="1" si="10"/>
        <v>#NAME?</v>
      </c>
      <c r="G352" s="56" t="e">
        <f t="shared" ca="1" si="11"/>
        <v>#NAME?</v>
      </c>
      <c r="H352" s="21">
        <v>1612.19</v>
      </c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</row>
    <row r="353" spans="1:20" ht="15.75" customHeight="1">
      <c r="A353" s="53">
        <v>2050301</v>
      </c>
      <c r="B353" s="54" t="s">
        <v>249</v>
      </c>
      <c r="C353" s="21"/>
      <c r="D353" s="22"/>
      <c r="E353" s="22"/>
      <c r="F353" s="56" t="e">
        <f t="shared" ca="1" si="10"/>
        <v>#NAME?</v>
      </c>
      <c r="G353" s="56" t="e">
        <f t="shared" ca="1" si="11"/>
        <v>#NAME?</v>
      </c>
      <c r="H353" s="22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</row>
    <row r="354" spans="1:20" ht="15.75" customHeight="1">
      <c r="A354" s="53">
        <v>2050302</v>
      </c>
      <c r="B354" s="54" t="s">
        <v>250</v>
      </c>
      <c r="C354" s="21">
        <v>1513</v>
      </c>
      <c r="D354" s="22"/>
      <c r="E354" s="16">
        <v>1604.59</v>
      </c>
      <c r="F354" s="56" t="e">
        <f t="shared" ca="1" si="10"/>
        <v>#NAME?</v>
      </c>
      <c r="G354" s="56" t="e">
        <f t="shared" ca="1" si="11"/>
        <v>#NAME?</v>
      </c>
      <c r="H354" s="16">
        <v>1604.59</v>
      </c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</row>
    <row r="355" spans="1:20" ht="15.75" customHeight="1">
      <c r="A355" s="53">
        <v>2050303</v>
      </c>
      <c r="B355" s="54" t="s">
        <v>251</v>
      </c>
      <c r="C355" s="21">
        <v>8</v>
      </c>
      <c r="D355" s="22"/>
      <c r="E355" s="16">
        <v>7.6</v>
      </c>
      <c r="F355" s="56" t="e">
        <f t="shared" ca="1" si="10"/>
        <v>#NAME?</v>
      </c>
      <c r="G355" s="56" t="e">
        <f t="shared" ca="1" si="11"/>
        <v>#NAME?</v>
      </c>
      <c r="H355" s="16">
        <v>7.6</v>
      </c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</row>
    <row r="356" spans="1:20" ht="15.75" customHeight="1">
      <c r="A356" s="53">
        <v>2050305</v>
      </c>
      <c r="B356" s="54" t="s">
        <v>252</v>
      </c>
      <c r="C356" s="21"/>
      <c r="D356" s="22"/>
      <c r="E356" s="16"/>
      <c r="F356" s="56" t="e">
        <f t="shared" ca="1" si="10"/>
        <v>#NAME?</v>
      </c>
      <c r="G356" s="56" t="e">
        <f t="shared" ca="1" si="11"/>
        <v>#NAME?</v>
      </c>
      <c r="H356" s="16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</row>
    <row r="357" spans="1:20" ht="15.75" customHeight="1">
      <c r="A357" s="53">
        <v>2050399</v>
      </c>
      <c r="B357" s="54" t="s">
        <v>253</v>
      </c>
      <c r="C357" s="21"/>
      <c r="D357" s="22"/>
      <c r="E357" s="16"/>
      <c r="F357" s="56" t="e">
        <f t="shared" ca="1" si="10"/>
        <v>#NAME?</v>
      </c>
      <c r="G357" s="56" t="e">
        <f t="shared" ca="1" si="11"/>
        <v>#NAME?</v>
      </c>
      <c r="H357" s="16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</row>
    <row r="358" spans="1:20" ht="15.75" customHeight="1">
      <c r="A358" s="53">
        <v>20504</v>
      </c>
      <c r="B358" s="54" t="s">
        <v>254</v>
      </c>
      <c r="C358" s="21">
        <f>SUM(C359,C360,C361,C362,C363)</f>
        <v>0</v>
      </c>
      <c r="D358" s="21">
        <f>SUM(D359,D360,D361,D362,D363)</f>
        <v>0</v>
      </c>
      <c r="E358" s="21"/>
      <c r="F358" s="56" t="e">
        <f t="shared" ca="1" si="10"/>
        <v>#NAME?</v>
      </c>
      <c r="G358" s="56" t="e">
        <f t="shared" ca="1" si="11"/>
        <v>#NAME?</v>
      </c>
      <c r="H358" s="2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</row>
    <row r="359" spans="1:20" ht="15.75" customHeight="1">
      <c r="A359" s="53">
        <v>2050401</v>
      </c>
      <c r="B359" s="54" t="s">
        <v>255</v>
      </c>
      <c r="C359" s="21"/>
      <c r="D359" s="22"/>
      <c r="E359" s="22"/>
      <c r="F359" s="56" t="e">
        <f t="shared" ca="1" si="10"/>
        <v>#NAME?</v>
      </c>
      <c r="G359" s="56" t="e">
        <f t="shared" ca="1" si="11"/>
        <v>#NAME?</v>
      </c>
      <c r="H359" s="22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</row>
    <row r="360" spans="1:20" ht="15.75" customHeight="1">
      <c r="A360" s="53">
        <v>2050402</v>
      </c>
      <c r="B360" s="54" t="s">
        <v>256</v>
      </c>
      <c r="C360" s="21"/>
      <c r="D360" s="22"/>
      <c r="E360" s="16"/>
      <c r="F360" s="56" t="e">
        <f t="shared" ca="1" si="10"/>
        <v>#NAME?</v>
      </c>
      <c r="G360" s="56" t="e">
        <f t="shared" ca="1" si="11"/>
        <v>#NAME?</v>
      </c>
      <c r="H360" s="16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</row>
    <row r="361" spans="1:20" ht="15.75" customHeight="1">
      <c r="A361" s="53">
        <v>2050403</v>
      </c>
      <c r="B361" s="54" t="s">
        <v>257</v>
      </c>
      <c r="C361" s="21"/>
      <c r="D361" s="22"/>
      <c r="E361" s="16"/>
      <c r="F361" s="56" t="e">
        <f t="shared" ca="1" si="10"/>
        <v>#NAME?</v>
      </c>
      <c r="G361" s="56" t="e">
        <f t="shared" ca="1" si="11"/>
        <v>#NAME?</v>
      </c>
      <c r="H361" s="16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</row>
    <row r="362" spans="1:20" ht="15.75" customHeight="1">
      <c r="A362" s="53">
        <v>2050404</v>
      </c>
      <c r="B362" s="54" t="s">
        <v>258</v>
      </c>
      <c r="C362" s="21"/>
      <c r="D362" s="22"/>
      <c r="E362" s="16"/>
      <c r="F362" s="56" t="e">
        <f t="shared" ca="1" si="10"/>
        <v>#NAME?</v>
      </c>
      <c r="G362" s="56" t="e">
        <f t="shared" ca="1" si="11"/>
        <v>#NAME?</v>
      </c>
      <c r="H362" s="16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</row>
    <row r="363" spans="1:20" ht="15.75" customHeight="1">
      <c r="A363" s="53">
        <v>2050499</v>
      </c>
      <c r="B363" s="54" t="s">
        <v>259</v>
      </c>
      <c r="C363" s="21"/>
      <c r="D363" s="22"/>
      <c r="E363" s="16"/>
      <c r="F363" s="56" t="e">
        <f t="shared" ca="1" si="10"/>
        <v>#NAME?</v>
      </c>
      <c r="G363" s="56" t="e">
        <f t="shared" ca="1" si="11"/>
        <v>#NAME?</v>
      </c>
      <c r="H363" s="16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</row>
    <row r="364" spans="1:20" ht="15.75" customHeight="1">
      <c r="A364" s="53">
        <v>20505</v>
      </c>
      <c r="B364" s="54" t="s">
        <v>260</v>
      </c>
      <c r="C364" s="21">
        <f>SUM(C365,C366,C367)</f>
        <v>0</v>
      </c>
      <c r="D364" s="21">
        <f>SUM(D365,D366,D367)</f>
        <v>0</v>
      </c>
      <c r="E364" s="21"/>
      <c r="F364" s="56" t="e">
        <f t="shared" ca="1" si="10"/>
        <v>#NAME?</v>
      </c>
      <c r="G364" s="56" t="e">
        <f t="shared" ca="1" si="11"/>
        <v>#NAME?</v>
      </c>
      <c r="H364" s="2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</row>
    <row r="365" spans="1:20" ht="15.75" customHeight="1">
      <c r="A365" s="53">
        <v>2050501</v>
      </c>
      <c r="B365" s="54" t="s">
        <v>261</v>
      </c>
      <c r="C365" s="21"/>
      <c r="D365" s="22"/>
      <c r="E365" s="22"/>
      <c r="F365" s="56" t="e">
        <f t="shared" ca="1" si="10"/>
        <v>#NAME?</v>
      </c>
      <c r="G365" s="56" t="e">
        <f t="shared" ca="1" si="11"/>
        <v>#NAME?</v>
      </c>
      <c r="H365" s="22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</row>
    <row r="366" spans="1:20" ht="15.75" customHeight="1">
      <c r="A366" s="53">
        <v>2050502</v>
      </c>
      <c r="B366" s="54" t="s">
        <v>262</v>
      </c>
      <c r="C366" s="21"/>
      <c r="D366" s="22"/>
      <c r="E366" s="22"/>
      <c r="F366" s="56" t="e">
        <f t="shared" ca="1" si="10"/>
        <v>#NAME?</v>
      </c>
      <c r="G366" s="56" t="e">
        <f t="shared" ca="1" si="11"/>
        <v>#NAME?</v>
      </c>
      <c r="H366" s="22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</row>
    <row r="367" spans="1:20" ht="15.75" customHeight="1">
      <c r="A367" s="53">
        <v>2050599</v>
      </c>
      <c r="B367" s="54" t="s">
        <v>263</v>
      </c>
      <c r="C367" s="21"/>
      <c r="D367" s="22"/>
      <c r="E367" s="22"/>
      <c r="F367" s="56" t="e">
        <f t="shared" ca="1" si="10"/>
        <v>#NAME?</v>
      </c>
      <c r="G367" s="56" t="e">
        <f t="shared" ca="1" si="11"/>
        <v>#NAME?</v>
      </c>
      <c r="H367" s="22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</row>
    <row r="368" spans="1:20" ht="15.75" customHeight="1">
      <c r="A368" s="53">
        <v>20506</v>
      </c>
      <c r="B368" s="54" t="s">
        <v>264</v>
      </c>
      <c r="C368" s="21">
        <f>SUM(C369,C370,C371)</f>
        <v>0</v>
      </c>
      <c r="D368" s="21">
        <f>SUM(D369,D370,D371)</f>
        <v>0</v>
      </c>
      <c r="E368" s="21"/>
      <c r="F368" s="56" t="e">
        <f t="shared" ca="1" si="10"/>
        <v>#NAME?</v>
      </c>
      <c r="G368" s="56" t="e">
        <f t="shared" ca="1" si="11"/>
        <v>#NAME?</v>
      </c>
      <c r="H368" s="2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</row>
    <row r="369" spans="1:20" ht="15.75" customHeight="1">
      <c r="A369" s="53">
        <v>2050601</v>
      </c>
      <c r="B369" s="54" t="s">
        <v>265</v>
      </c>
      <c r="C369" s="21"/>
      <c r="D369" s="22"/>
      <c r="E369" s="22"/>
      <c r="F369" s="56" t="e">
        <f t="shared" ca="1" si="10"/>
        <v>#NAME?</v>
      </c>
      <c r="G369" s="56" t="e">
        <f t="shared" ca="1" si="11"/>
        <v>#NAME?</v>
      </c>
      <c r="H369" s="22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</row>
    <row r="370" spans="1:20" ht="15.75" customHeight="1">
      <c r="A370" s="53">
        <v>2050602</v>
      </c>
      <c r="B370" s="54" t="s">
        <v>266</v>
      </c>
      <c r="C370" s="21"/>
      <c r="D370" s="22"/>
      <c r="E370" s="16"/>
      <c r="F370" s="56" t="e">
        <f t="shared" ca="1" si="10"/>
        <v>#NAME?</v>
      </c>
      <c r="G370" s="56" t="e">
        <f t="shared" ca="1" si="11"/>
        <v>#NAME?</v>
      </c>
      <c r="H370" s="16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</row>
    <row r="371" spans="1:20" ht="15.75" customHeight="1">
      <c r="A371" s="53">
        <v>2050699</v>
      </c>
      <c r="B371" s="54" t="s">
        <v>267</v>
      </c>
      <c r="C371" s="21"/>
      <c r="D371" s="22"/>
      <c r="E371" s="16"/>
      <c r="F371" s="56" t="e">
        <f t="shared" ca="1" si="10"/>
        <v>#NAME?</v>
      </c>
      <c r="G371" s="56" t="e">
        <f t="shared" ca="1" si="11"/>
        <v>#NAME?</v>
      </c>
      <c r="H371" s="16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</row>
    <row r="372" spans="1:20" ht="15.75" customHeight="1">
      <c r="A372" s="53">
        <v>20507</v>
      </c>
      <c r="B372" s="54" t="s">
        <v>268</v>
      </c>
      <c r="C372" s="21">
        <f>SUM(C373,C374,C375)</f>
        <v>334</v>
      </c>
      <c r="D372" s="21">
        <f>SUM(D373,D374,D375)</f>
        <v>0</v>
      </c>
      <c r="E372" s="21">
        <v>374.69</v>
      </c>
      <c r="F372" s="56" t="e">
        <f t="shared" ca="1" si="10"/>
        <v>#NAME?</v>
      </c>
      <c r="G372" s="56" t="e">
        <f t="shared" ca="1" si="11"/>
        <v>#NAME?</v>
      </c>
      <c r="H372" s="21">
        <v>374.69</v>
      </c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</row>
    <row r="373" spans="1:20" ht="15.75" customHeight="1">
      <c r="A373" s="53">
        <v>2050701</v>
      </c>
      <c r="B373" s="54" t="s">
        <v>269</v>
      </c>
      <c r="C373" s="21">
        <v>334</v>
      </c>
      <c r="D373" s="22"/>
      <c r="E373" s="22">
        <v>374.69</v>
      </c>
      <c r="F373" s="56" t="e">
        <f t="shared" ca="1" si="10"/>
        <v>#NAME?</v>
      </c>
      <c r="G373" s="56" t="e">
        <f t="shared" ca="1" si="11"/>
        <v>#NAME?</v>
      </c>
      <c r="H373" s="22">
        <v>374.69</v>
      </c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</row>
    <row r="374" spans="1:20" ht="15.75" customHeight="1">
      <c r="A374" s="53">
        <v>2050702</v>
      </c>
      <c r="B374" s="54" t="s">
        <v>270</v>
      </c>
      <c r="C374" s="21"/>
      <c r="D374" s="22"/>
      <c r="E374" s="16"/>
      <c r="F374" s="56" t="e">
        <f t="shared" ca="1" si="10"/>
        <v>#NAME?</v>
      </c>
      <c r="G374" s="56" t="e">
        <f t="shared" ca="1" si="11"/>
        <v>#NAME?</v>
      </c>
      <c r="H374" s="16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</row>
    <row r="375" spans="1:20" ht="15.75" customHeight="1">
      <c r="A375" s="53">
        <v>2050799</v>
      </c>
      <c r="B375" s="54" t="s">
        <v>271</v>
      </c>
      <c r="C375" s="21"/>
      <c r="D375" s="22"/>
      <c r="E375" s="16"/>
      <c r="F375" s="56" t="e">
        <f t="shared" ca="1" si="10"/>
        <v>#NAME?</v>
      </c>
      <c r="G375" s="56" t="e">
        <f t="shared" ca="1" si="11"/>
        <v>#NAME?</v>
      </c>
      <c r="H375" s="16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</row>
    <row r="376" spans="1:20" ht="15.75" customHeight="1">
      <c r="A376" s="53">
        <v>20508</v>
      </c>
      <c r="B376" s="54" t="s">
        <v>272</v>
      </c>
      <c r="C376" s="21">
        <f>SUM(C377,C378,C379,C380,C381)</f>
        <v>1594</v>
      </c>
      <c r="D376" s="21">
        <f>SUM(D377,D378,D379,D380,D381)</f>
        <v>0</v>
      </c>
      <c r="E376" s="21">
        <v>1568.54</v>
      </c>
      <c r="F376" s="56" t="e">
        <f t="shared" ca="1" si="10"/>
        <v>#NAME?</v>
      </c>
      <c r="G376" s="56" t="e">
        <f t="shared" ca="1" si="11"/>
        <v>#NAME?</v>
      </c>
      <c r="H376" s="21">
        <v>1568.54</v>
      </c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</row>
    <row r="377" spans="1:20" ht="15.75" customHeight="1">
      <c r="A377" s="53">
        <v>2050801</v>
      </c>
      <c r="B377" s="54" t="s">
        <v>273</v>
      </c>
      <c r="C377" s="21">
        <v>1234</v>
      </c>
      <c r="D377" s="22"/>
      <c r="E377" s="22">
        <v>1197.23</v>
      </c>
      <c r="F377" s="56" t="e">
        <f t="shared" ca="1" si="10"/>
        <v>#NAME?</v>
      </c>
      <c r="G377" s="56" t="e">
        <f t="shared" ca="1" si="11"/>
        <v>#NAME?</v>
      </c>
      <c r="H377" s="22">
        <v>1197.23</v>
      </c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</row>
    <row r="378" spans="1:20" ht="15.75" customHeight="1">
      <c r="A378" s="53">
        <v>2050802</v>
      </c>
      <c r="B378" s="54" t="s">
        <v>274</v>
      </c>
      <c r="C378" s="21">
        <v>360</v>
      </c>
      <c r="D378" s="22"/>
      <c r="E378" s="16">
        <v>371.31</v>
      </c>
      <c r="F378" s="56" t="e">
        <f t="shared" ca="1" si="10"/>
        <v>#NAME?</v>
      </c>
      <c r="G378" s="56" t="e">
        <f t="shared" ca="1" si="11"/>
        <v>#NAME?</v>
      </c>
      <c r="H378" s="16">
        <v>371.31</v>
      </c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</row>
    <row r="379" spans="1:20" ht="15.75" customHeight="1">
      <c r="A379" s="53">
        <v>2050803</v>
      </c>
      <c r="B379" s="54" t="s">
        <v>275</v>
      </c>
      <c r="C379" s="21"/>
      <c r="D379" s="22"/>
      <c r="E379" s="16"/>
      <c r="F379" s="56" t="e">
        <f t="shared" ca="1" si="10"/>
        <v>#NAME?</v>
      </c>
      <c r="G379" s="56" t="e">
        <f t="shared" ca="1" si="11"/>
        <v>#NAME?</v>
      </c>
      <c r="H379" s="16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</row>
    <row r="380" spans="1:20" ht="15.75" customHeight="1">
      <c r="A380" s="53">
        <v>2050804</v>
      </c>
      <c r="B380" s="54" t="s">
        <v>276</v>
      </c>
      <c r="C380" s="21"/>
      <c r="D380" s="22"/>
      <c r="E380" s="16"/>
      <c r="F380" s="56" t="e">
        <f t="shared" ca="1" si="10"/>
        <v>#NAME?</v>
      </c>
      <c r="G380" s="56" t="e">
        <f t="shared" ca="1" si="11"/>
        <v>#NAME?</v>
      </c>
      <c r="H380" s="16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</row>
    <row r="381" spans="1:20" ht="15.75" customHeight="1">
      <c r="A381" s="53">
        <v>2050899</v>
      </c>
      <c r="B381" s="54" t="s">
        <v>277</v>
      </c>
      <c r="C381" s="21"/>
      <c r="D381" s="22"/>
      <c r="E381" s="16"/>
      <c r="F381" s="56" t="e">
        <f t="shared" ca="1" si="10"/>
        <v>#NAME?</v>
      </c>
      <c r="G381" s="56" t="e">
        <f t="shared" ca="1" si="11"/>
        <v>#NAME?</v>
      </c>
      <c r="H381" s="16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</row>
    <row r="382" spans="1:20" ht="15.75" customHeight="1">
      <c r="A382" s="53">
        <v>20509</v>
      </c>
      <c r="B382" s="54" t="s">
        <v>278</v>
      </c>
      <c r="C382" s="21">
        <f>SUM(C383,C384,C385,C386,C387,C388)</f>
        <v>0</v>
      </c>
      <c r="D382" s="21">
        <f>SUM(D383,D384,D385,D386,D387,D388)</f>
        <v>0</v>
      </c>
      <c r="E382" s="21"/>
      <c r="F382" s="56" t="e">
        <f t="shared" ca="1" si="10"/>
        <v>#NAME?</v>
      </c>
      <c r="G382" s="56" t="e">
        <f t="shared" ca="1" si="11"/>
        <v>#NAME?</v>
      </c>
      <c r="H382" s="2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</row>
    <row r="383" spans="1:20" ht="15.75" customHeight="1">
      <c r="A383" s="53">
        <v>2050901</v>
      </c>
      <c r="B383" s="54" t="s">
        <v>279</v>
      </c>
      <c r="C383" s="21"/>
      <c r="D383" s="22"/>
      <c r="E383" s="22"/>
      <c r="F383" s="56" t="e">
        <f t="shared" ca="1" si="10"/>
        <v>#NAME?</v>
      </c>
      <c r="G383" s="56" t="e">
        <f t="shared" ca="1" si="11"/>
        <v>#NAME?</v>
      </c>
      <c r="H383" s="22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</row>
    <row r="384" spans="1:20" ht="15.75" customHeight="1">
      <c r="A384" s="53">
        <v>2050902</v>
      </c>
      <c r="B384" s="54" t="s">
        <v>280</v>
      </c>
      <c r="C384" s="21"/>
      <c r="D384" s="22"/>
      <c r="E384" s="16"/>
      <c r="F384" s="56" t="e">
        <f t="shared" ca="1" si="10"/>
        <v>#NAME?</v>
      </c>
      <c r="G384" s="56" t="e">
        <f t="shared" ca="1" si="11"/>
        <v>#NAME?</v>
      </c>
      <c r="H384" s="16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</row>
    <row r="385" spans="1:20" ht="15.75" customHeight="1">
      <c r="A385" s="53">
        <v>2050903</v>
      </c>
      <c r="B385" s="54" t="s">
        <v>281</v>
      </c>
      <c r="C385" s="21"/>
      <c r="D385" s="22"/>
      <c r="E385" s="16"/>
      <c r="F385" s="56" t="e">
        <f t="shared" ca="1" si="10"/>
        <v>#NAME?</v>
      </c>
      <c r="G385" s="56" t="e">
        <f t="shared" ca="1" si="11"/>
        <v>#NAME?</v>
      </c>
      <c r="H385" s="16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</row>
    <row r="386" spans="1:20" ht="15.75" customHeight="1">
      <c r="A386" s="53">
        <v>2050904</v>
      </c>
      <c r="B386" s="54" t="s">
        <v>282</v>
      </c>
      <c r="C386" s="21"/>
      <c r="D386" s="22"/>
      <c r="E386" s="16"/>
      <c r="F386" s="56" t="e">
        <f t="shared" ca="1" si="10"/>
        <v>#NAME?</v>
      </c>
      <c r="G386" s="56" t="e">
        <f t="shared" ca="1" si="11"/>
        <v>#NAME?</v>
      </c>
      <c r="H386" s="16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</row>
    <row r="387" spans="1:20" ht="15.75" customHeight="1">
      <c r="A387" s="53">
        <v>2050905</v>
      </c>
      <c r="B387" s="54" t="s">
        <v>283</v>
      </c>
      <c r="C387" s="21"/>
      <c r="D387" s="22"/>
      <c r="E387" s="16"/>
      <c r="F387" s="56" t="e">
        <f t="shared" ca="1" si="10"/>
        <v>#NAME?</v>
      </c>
      <c r="G387" s="56" t="e">
        <f t="shared" ca="1" si="11"/>
        <v>#NAME?</v>
      </c>
      <c r="H387" s="16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</row>
    <row r="388" spans="1:20" ht="15.75" customHeight="1">
      <c r="A388" s="53">
        <v>2050999</v>
      </c>
      <c r="B388" s="54" t="s">
        <v>284</v>
      </c>
      <c r="C388" s="21"/>
      <c r="D388" s="22"/>
      <c r="E388" s="16"/>
      <c r="F388" s="56" t="e">
        <f t="shared" ca="1" si="10"/>
        <v>#NAME?</v>
      </c>
      <c r="G388" s="56" t="e">
        <f t="shared" ca="1" si="11"/>
        <v>#NAME?</v>
      </c>
      <c r="H388" s="16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</row>
    <row r="389" spans="1:20" ht="15.75" customHeight="1">
      <c r="A389" s="53">
        <v>2059999</v>
      </c>
      <c r="B389" s="54" t="s">
        <v>285</v>
      </c>
      <c r="C389" s="21"/>
      <c r="D389" s="22"/>
      <c r="E389" s="16"/>
      <c r="F389" s="56" t="e">
        <f t="shared" ca="1" si="10"/>
        <v>#NAME?</v>
      </c>
      <c r="G389" s="56" t="e">
        <f t="shared" ca="1" si="11"/>
        <v>#NAME?</v>
      </c>
      <c r="H389" s="16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</row>
    <row r="390" spans="1:20" ht="15.75" customHeight="1">
      <c r="A390" s="53">
        <v>206</v>
      </c>
      <c r="B390" s="54" t="s">
        <v>286</v>
      </c>
      <c r="C390" s="21">
        <f>SUM(C391,C396,C405,C411,C416,C421,C426,C433,C437,C441)</f>
        <v>99</v>
      </c>
      <c r="D390" s="21">
        <f>SUM(D391,D396,D405,D411,D416,D421,D426,D433,D437,D441)</f>
        <v>0</v>
      </c>
      <c r="E390" s="21">
        <v>151.19999999999999</v>
      </c>
      <c r="F390" s="56" t="e">
        <f t="shared" ref="F390:F453" ca="1" si="12">IFERROR(E390/C390,0)</f>
        <v>#NAME?</v>
      </c>
      <c r="G390" s="56" t="e">
        <f t="shared" ref="G390:G453" ca="1" si="13">IFERROR(E390/D390,0)</f>
        <v>#NAME?</v>
      </c>
      <c r="H390" s="21">
        <v>151.19999999999999</v>
      </c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</row>
    <row r="391" spans="1:20" ht="15.75" customHeight="1">
      <c r="A391" s="53">
        <v>20601</v>
      </c>
      <c r="B391" s="54" t="s">
        <v>287</v>
      </c>
      <c r="C391" s="21">
        <f>SUM(C392,C393,C394,C395)</f>
        <v>2</v>
      </c>
      <c r="D391" s="21">
        <f>SUM(D392,D393,D394,D395)</f>
        <v>0</v>
      </c>
      <c r="E391" s="21">
        <v>40.090000000000003</v>
      </c>
      <c r="F391" s="56" t="e">
        <f t="shared" ca="1" si="12"/>
        <v>#NAME?</v>
      </c>
      <c r="G391" s="56" t="e">
        <f t="shared" ca="1" si="13"/>
        <v>#NAME?</v>
      </c>
      <c r="H391" s="21">
        <v>40.090000000000003</v>
      </c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</row>
    <row r="392" spans="1:20" ht="15.75" customHeight="1">
      <c r="A392" s="53">
        <v>2060101</v>
      </c>
      <c r="B392" s="54" t="s">
        <v>46</v>
      </c>
      <c r="C392" s="21">
        <v>1</v>
      </c>
      <c r="D392" s="22"/>
      <c r="E392" s="22">
        <v>22.13</v>
      </c>
      <c r="F392" s="56" t="e">
        <f t="shared" ca="1" si="12"/>
        <v>#NAME?</v>
      </c>
      <c r="G392" s="56" t="e">
        <f t="shared" ca="1" si="13"/>
        <v>#NAME?</v>
      </c>
      <c r="H392" s="22">
        <v>22.13</v>
      </c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</row>
    <row r="393" spans="1:20" ht="15.75" customHeight="1">
      <c r="A393" s="53">
        <v>2060102</v>
      </c>
      <c r="B393" s="54" t="s">
        <v>47</v>
      </c>
      <c r="C393" s="21"/>
      <c r="D393" s="22"/>
      <c r="E393" s="16"/>
      <c r="F393" s="56" t="e">
        <f t="shared" ca="1" si="12"/>
        <v>#NAME?</v>
      </c>
      <c r="G393" s="56" t="e">
        <f t="shared" ca="1" si="13"/>
        <v>#NAME?</v>
      </c>
      <c r="H393" s="16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</row>
    <row r="394" spans="1:20" ht="15.75" customHeight="1">
      <c r="A394" s="53">
        <v>2060103</v>
      </c>
      <c r="B394" s="54" t="s">
        <v>48</v>
      </c>
      <c r="C394" s="21"/>
      <c r="D394" s="22"/>
      <c r="E394" s="16"/>
      <c r="F394" s="56" t="e">
        <f t="shared" ca="1" si="12"/>
        <v>#NAME?</v>
      </c>
      <c r="G394" s="56" t="e">
        <f t="shared" ca="1" si="13"/>
        <v>#NAME?</v>
      </c>
      <c r="H394" s="16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</row>
    <row r="395" spans="1:20" ht="15.75" customHeight="1">
      <c r="A395" s="53">
        <v>2060199</v>
      </c>
      <c r="B395" s="54" t="s">
        <v>288</v>
      </c>
      <c r="C395" s="21">
        <v>1</v>
      </c>
      <c r="D395" s="22"/>
      <c r="E395" s="16">
        <v>17.96</v>
      </c>
      <c r="F395" s="56" t="e">
        <f t="shared" ca="1" si="12"/>
        <v>#NAME?</v>
      </c>
      <c r="G395" s="56" t="e">
        <f t="shared" ca="1" si="13"/>
        <v>#NAME?</v>
      </c>
      <c r="H395" s="16">
        <v>17.96</v>
      </c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</row>
    <row r="396" spans="1:20" ht="15.75" customHeight="1">
      <c r="A396" s="53">
        <v>20602</v>
      </c>
      <c r="B396" s="54" t="s">
        <v>289</v>
      </c>
      <c r="C396" s="21">
        <f>SUM(C397,C398,C399,C400,C401,C402,C403,C404)</f>
        <v>0</v>
      </c>
      <c r="D396" s="21">
        <f>SUM(D397,D398,D399,D400,D401,D402,D403,D404)</f>
        <v>0</v>
      </c>
      <c r="E396" s="21"/>
      <c r="F396" s="56" t="e">
        <f t="shared" ca="1" si="12"/>
        <v>#NAME?</v>
      </c>
      <c r="G396" s="56" t="e">
        <f t="shared" ca="1" si="13"/>
        <v>#NAME?</v>
      </c>
      <c r="H396" s="2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</row>
    <row r="397" spans="1:20" ht="15.75" customHeight="1">
      <c r="A397" s="53">
        <v>2060201</v>
      </c>
      <c r="B397" s="54" t="s">
        <v>290</v>
      </c>
      <c r="C397" s="21"/>
      <c r="D397" s="22"/>
      <c r="E397" s="22"/>
      <c r="F397" s="56" t="e">
        <f t="shared" ca="1" si="12"/>
        <v>#NAME?</v>
      </c>
      <c r="G397" s="56" t="e">
        <f t="shared" ca="1" si="13"/>
        <v>#NAME?</v>
      </c>
      <c r="H397" s="22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</row>
    <row r="398" spans="1:20" ht="15.75" customHeight="1">
      <c r="A398" s="53">
        <v>2060203</v>
      </c>
      <c r="B398" s="54" t="s">
        <v>291</v>
      </c>
      <c r="C398" s="21"/>
      <c r="D398" s="22"/>
      <c r="E398" s="16"/>
      <c r="F398" s="56" t="e">
        <f t="shared" ca="1" si="12"/>
        <v>#NAME?</v>
      </c>
      <c r="G398" s="56" t="e">
        <f t="shared" ca="1" si="13"/>
        <v>#NAME?</v>
      </c>
      <c r="H398" s="16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</row>
    <row r="399" spans="1:20" ht="15.75" customHeight="1">
      <c r="A399" s="53">
        <v>2060204</v>
      </c>
      <c r="B399" s="54" t="s">
        <v>292</v>
      </c>
      <c r="C399" s="21"/>
      <c r="D399" s="22"/>
      <c r="E399" s="16"/>
      <c r="F399" s="56" t="e">
        <f t="shared" ca="1" si="12"/>
        <v>#NAME?</v>
      </c>
      <c r="G399" s="56" t="e">
        <f t="shared" ca="1" si="13"/>
        <v>#NAME?</v>
      </c>
      <c r="H399" s="16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</row>
    <row r="400" spans="1:20" ht="15.75" customHeight="1">
      <c r="A400" s="53">
        <v>2060205</v>
      </c>
      <c r="B400" s="54" t="s">
        <v>293</v>
      </c>
      <c r="C400" s="21"/>
      <c r="D400" s="22"/>
      <c r="E400" s="16"/>
      <c r="F400" s="56" t="e">
        <f t="shared" ca="1" si="12"/>
        <v>#NAME?</v>
      </c>
      <c r="G400" s="56" t="e">
        <f t="shared" ca="1" si="13"/>
        <v>#NAME?</v>
      </c>
      <c r="H400" s="16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</row>
    <row r="401" spans="1:20" ht="15.75" customHeight="1">
      <c r="A401" s="53">
        <v>2060206</v>
      </c>
      <c r="B401" s="54" t="s">
        <v>294</v>
      </c>
      <c r="C401" s="21"/>
      <c r="D401" s="22"/>
      <c r="E401" s="16"/>
      <c r="F401" s="56" t="e">
        <f t="shared" ca="1" si="12"/>
        <v>#NAME?</v>
      </c>
      <c r="G401" s="56" t="e">
        <f t="shared" ca="1" si="13"/>
        <v>#NAME?</v>
      </c>
      <c r="H401" s="16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</row>
    <row r="402" spans="1:20" ht="15.75" customHeight="1">
      <c r="A402" s="53">
        <v>2060207</v>
      </c>
      <c r="B402" s="54" t="s">
        <v>295</v>
      </c>
      <c r="C402" s="21"/>
      <c r="D402" s="22"/>
      <c r="E402" s="16"/>
      <c r="F402" s="56" t="e">
        <f t="shared" ca="1" si="12"/>
        <v>#NAME?</v>
      </c>
      <c r="G402" s="56" t="e">
        <f t="shared" ca="1" si="13"/>
        <v>#NAME?</v>
      </c>
      <c r="H402" s="16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</row>
    <row r="403" spans="1:20" ht="15.75" customHeight="1">
      <c r="A403" s="53">
        <v>2060208</v>
      </c>
      <c r="B403" s="54" t="s">
        <v>296</v>
      </c>
      <c r="C403" s="21"/>
      <c r="D403" s="22"/>
      <c r="E403" s="16"/>
      <c r="F403" s="56" t="e">
        <f t="shared" ca="1" si="12"/>
        <v>#NAME?</v>
      </c>
      <c r="G403" s="56" t="e">
        <f t="shared" ca="1" si="13"/>
        <v>#NAME?</v>
      </c>
      <c r="H403" s="16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</row>
    <row r="404" spans="1:20" ht="15.75" customHeight="1">
      <c r="A404" s="53">
        <v>2060299</v>
      </c>
      <c r="B404" s="54" t="s">
        <v>297</v>
      </c>
      <c r="C404" s="21"/>
      <c r="D404" s="22"/>
      <c r="E404" s="16"/>
      <c r="F404" s="56" t="e">
        <f t="shared" ca="1" si="12"/>
        <v>#NAME?</v>
      </c>
      <c r="G404" s="56" t="e">
        <f t="shared" ca="1" si="13"/>
        <v>#NAME?</v>
      </c>
      <c r="H404" s="16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</row>
    <row r="405" spans="1:20" ht="15.75" customHeight="1">
      <c r="A405" s="53">
        <v>20603</v>
      </c>
      <c r="B405" s="54" t="s">
        <v>298</v>
      </c>
      <c r="C405" s="21">
        <f>SUM(C406,C407,C408,C409,C410)</f>
        <v>0</v>
      </c>
      <c r="D405" s="21">
        <f>SUM(D406,D407,D408,D409,D410)</f>
        <v>0</v>
      </c>
      <c r="E405" s="21"/>
      <c r="F405" s="56" t="e">
        <f t="shared" ca="1" si="12"/>
        <v>#NAME?</v>
      </c>
      <c r="G405" s="56" t="e">
        <f t="shared" ca="1" si="13"/>
        <v>#NAME?</v>
      </c>
      <c r="H405" s="2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</row>
    <row r="406" spans="1:20" ht="15.75" customHeight="1">
      <c r="A406" s="53">
        <v>2060301</v>
      </c>
      <c r="B406" s="54" t="s">
        <v>290</v>
      </c>
      <c r="C406" s="21"/>
      <c r="D406" s="22"/>
      <c r="E406" s="22"/>
      <c r="F406" s="56" t="e">
        <f t="shared" ca="1" si="12"/>
        <v>#NAME?</v>
      </c>
      <c r="G406" s="56" t="e">
        <f t="shared" ca="1" si="13"/>
        <v>#NAME?</v>
      </c>
      <c r="H406" s="22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</row>
    <row r="407" spans="1:20" ht="15.75" customHeight="1">
      <c r="A407" s="53">
        <v>2060302</v>
      </c>
      <c r="B407" s="54" t="s">
        <v>299</v>
      </c>
      <c r="C407" s="21"/>
      <c r="D407" s="22"/>
      <c r="E407" s="16"/>
      <c r="F407" s="56" t="e">
        <f t="shared" ca="1" si="12"/>
        <v>#NAME?</v>
      </c>
      <c r="G407" s="56" t="e">
        <f t="shared" ca="1" si="13"/>
        <v>#NAME?</v>
      </c>
      <c r="H407" s="16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</row>
    <row r="408" spans="1:20" ht="15.75" customHeight="1">
      <c r="A408" s="53">
        <v>2060303</v>
      </c>
      <c r="B408" s="54" t="s">
        <v>300</v>
      </c>
      <c r="C408" s="21"/>
      <c r="D408" s="22"/>
      <c r="E408" s="16"/>
      <c r="F408" s="56" t="e">
        <f t="shared" ca="1" si="12"/>
        <v>#NAME?</v>
      </c>
      <c r="G408" s="56" t="e">
        <f t="shared" ca="1" si="13"/>
        <v>#NAME?</v>
      </c>
      <c r="H408" s="16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</row>
    <row r="409" spans="1:20" ht="15.75" customHeight="1">
      <c r="A409" s="53">
        <v>2060304</v>
      </c>
      <c r="B409" s="54" t="s">
        <v>301</v>
      </c>
      <c r="C409" s="21"/>
      <c r="D409" s="22"/>
      <c r="E409" s="16"/>
      <c r="F409" s="56" t="e">
        <f t="shared" ca="1" si="12"/>
        <v>#NAME?</v>
      </c>
      <c r="G409" s="56" t="e">
        <f t="shared" ca="1" si="13"/>
        <v>#NAME?</v>
      </c>
      <c r="H409" s="16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</row>
    <row r="410" spans="1:20" ht="15.75" customHeight="1">
      <c r="A410" s="53">
        <v>2060399</v>
      </c>
      <c r="B410" s="54" t="s">
        <v>302</v>
      </c>
      <c r="C410" s="21"/>
      <c r="D410" s="22"/>
      <c r="E410" s="16"/>
      <c r="F410" s="56" t="e">
        <f t="shared" ca="1" si="12"/>
        <v>#NAME?</v>
      </c>
      <c r="G410" s="56" t="e">
        <f t="shared" ca="1" si="13"/>
        <v>#NAME?</v>
      </c>
      <c r="H410" s="16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</row>
    <row r="411" spans="1:20" ht="15.75" customHeight="1">
      <c r="A411" s="53">
        <v>20604</v>
      </c>
      <c r="B411" s="54" t="s">
        <v>303</v>
      </c>
      <c r="C411" s="21">
        <f>SUM(C412,C413,C414,C415)</f>
        <v>0</v>
      </c>
      <c r="D411" s="21">
        <f>SUM(D412,D413,D414,D415)</f>
        <v>0</v>
      </c>
      <c r="E411" s="21"/>
      <c r="F411" s="56" t="e">
        <f t="shared" ca="1" si="12"/>
        <v>#NAME?</v>
      </c>
      <c r="G411" s="56" t="e">
        <f t="shared" ca="1" si="13"/>
        <v>#NAME?</v>
      </c>
      <c r="H411" s="2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</row>
    <row r="412" spans="1:20" ht="15.75" customHeight="1">
      <c r="A412" s="53">
        <v>2060401</v>
      </c>
      <c r="B412" s="54" t="s">
        <v>290</v>
      </c>
      <c r="C412" s="21"/>
      <c r="D412" s="22"/>
      <c r="E412" s="22"/>
      <c r="F412" s="56" t="e">
        <f t="shared" ca="1" si="12"/>
        <v>#NAME?</v>
      </c>
      <c r="G412" s="56" t="e">
        <f t="shared" ca="1" si="13"/>
        <v>#NAME?</v>
      </c>
      <c r="H412" s="22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</row>
    <row r="413" spans="1:20" ht="15.75" customHeight="1">
      <c r="A413" s="53">
        <v>2060404</v>
      </c>
      <c r="B413" s="54" t="s">
        <v>304</v>
      </c>
      <c r="C413" s="21"/>
      <c r="D413" s="22"/>
      <c r="E413" s="16"/>
      <c r="F413" s="56" t="e">
        <f t="shared" ca="1" si="12"/>
        <v>#NAME?</v>
      </c>
      <c r="G413" s="56" t="e">
        <f t="shared" ca="1" si="13"/>
        <v>#NAME?</v>
      </c>
      <c r="H413" s="16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</row>
    <row r="414" spans="1:20" ht="15.75" customHeight="1">
      <c r="A414" s="53">
        <v>2060405</v>
      </c>
      <c r="B414" s="54" t="s">
        <v>305</v>
      </c>
      <c r="C414" s="21"/>
      <c r="D414" s="22"/>
      <c r="E414" s="16"/>
      <c r="F414" s="56" t="e">
        <f t="shared" ca="1" si="12"/>
        <v>#NAME?</v>
      </c>
      <c r="G414" s="56" t="e">
        <f t="shared" ca="1" si="13"/>
        <v>#NAME?</v>
      </c>
      <c r="H414" s="16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</row>
    <row r="415" spans="1:20" ht="15.75" customHeight="1">
      <c r="A415" s="53">
        <v>2060499</v>
      </c>
      <c r="B415" s="54" t="s">
        <v>306</v>
      </c>
      <c r="C415" s="21"/>
      <c r="D415" s="22"/>
      <c r="E415" s="16"/>
      <c r="F415" s="56" t="e">
        <f t="shared" ca="1" si="12"/>
        <v>#NAME?</v>
      </c>
      <c r="G415" s="56" t="e">
        <f t="shared" ca="1" si="13"/>
        <v>#NAME?</v>
      </c>
      <c r="H415" s="16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</row>
    <row r="416" spans="1:20" ht="15.75" customHeight="1">
      <c r="A416" s="53">
        <v>20605</v>
      </c>
      <c r="B416" s="54" t="s">
        <v>307</v>
      </c>
      <c r="C416" s="21">
        <f>SUM(C417,C418,C419,C420)</f>
        <v>0</v>
      </c>
      <c r="D416" s="21">
        <f>SUM(D417,D418,D419,D420)</f>
        <v>0</v>
      </c>
      <c r="E416" s="21"/>
      <c r="F416" s="56" t="e">
        <f t="shared" ca="1" si="12"/>
        <v>#NAME?</v>
      </c>
      <c r="G416" s="56" t="e">
        <f t="shared" ca="1" si="13"/>
        <v>#NAME?</v>
      </c>
      <c r="H416" s="2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</row>
    <row r="417" spans="1:20" ht="15.75" customHeight="1">
      <c r="A417" s="53">
        <v>2060501</v>
      </c>
      <c r="B417" s="54" t="s">
        <v>290</v>
      </c>
      <c r="C417" s="21"/>
      <c r="D417" s="22"/>
      <c r="E417" s="22"/>
      <c r="F417" s="56" t="e">
        <f t="shared" ca="1" si="12"/>
        <v>#NAME?</v>
      </c>
      <c r="G417" s="56" t="e">
        <f t="shared" ca="1" si="13"/>
        <v>#NAME?</v>
      </c>
      <c r="H417" s="22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</row>
    <row r="418" spans="1:20" ht="15.75" customHeight="1">
      <c r="A418" s="53">
        <v>2060502</v>
      </c>
      <c r="B418" s="54" t="s">
        <v>308</v>
      </c>
      <c r="C418" s="21"/>
      <c r="D418" s="22"/>
      <c r="E418" s="16"/>
      <c r="F418" s="56" t="e">
        <f t="shared" ca="1" si="12"/>
        <v>#NAME?</v>
      </c>
      <c r="G418" s="56" t="e">
        <f t="shared" ca="1" si="13"/>
        <v>#NAME?</v>
      </c>
      <c r="H418" s="16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</row>
    <row r="419" spans="1:20" ht="15.75" customHeight="1">
      <c r="A419" s="53">
        <v>2060503</v>
      </c>
      <c r="B419" s="54" t="s">
        <v>309</v>
      </c>
      <c r="C419" s="21"/>
      <c r="D419" s="22"/>
      <c r="E419" s="16"/>
      <c r="F419" s="56" t="e">
        <f t="shared" ca="1" si="12"/>
        <v>#NAME?</v>
      </c>
      <c r="G419" s="56" t="e">
        <f t="shared" ca="1" si="13"/>
        <v>#NAME?</v>
      </c>
      <c r="H419" s="16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</row>
    <row r="420" spans="1:20" ht="15.75" customHeight="1">
      <c r="A420" s="53">
        <v>2060599</v>
      </c>
      <c r="B420" s="54" t="s">
        <v>310</v>
      </c>
      <c r="C420" s="21"/>
      <c r="D420" s="22"/>
      <c r="E420" s="16"/>
      <c r="F420" s="56" t="e">
        <f t="shared" ca="1" si="12"/>
        <v>#NAME?</v>
      </c>
      <c r="G420" s="56" t="e">
        <f t="shared" ca="1" si="13"/>
        <v>#NAME?</v>
      </c>
      <c r="H420" s="16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</row>
    <row r="421" spans="1:20" ht="15.75" customHeight="1">
      <c r="A421" s="53">
        <v>20606</v>
      </c>
      <c r="B421" s="54" t="s">
        <v>311</v>
      </c>
      <c r="C421" s="21">
        <f>SUM(C422,C423,C424,C425)</f>
        <v>0</v>
      </c>
      <c r="D421" s="21">
        <f>SUM(D422,D423,D424,D425)</f>
        <v>0</v>
      </c>
      <c r="E421" s="21"/>
      <c r="F421" s="56" t="e">
        <f t="shared" ca="1" si="12"/>
        <v>#NAME?</v>
      </c>
      <c r="G421" s="56" t="e">
        <f t="shared" ca="1" si="13"/>
        <v>#NAME?</v>
      </c>
      <c r="H421" s="2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</row>
    <row r="422" spans="1:20" ht="15.75" customHeight="1">
      <c r="A422" s="53">
        <v>2060601</v>
      </c>
      <c r="B422" s="54" t="s">
        <v>312</v>
      </c>
      <c r="C422" s="21"/>
      <c r="D422" s="22"/>
      <c r="E422" s="22"/>
      <c r="F422" s="56" t="e">
        <f t="shared" ca="1" si="12"/>
        <v>#NAME?</v>
      </c>
      <c r="G422" s="56" t="e">
        <f t="shared" ca="1" si="13"/>
        <v>#NAME?</v>
      </c>
      <c r="H422" s="22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</row>
    <row r="423" spans="1:20" ht="15.75" customHeight="1">
      <c r="A423" s="53">
        <v>2060602</v>
      </c>
      <c r="B423" s="54" t="s">
        <v>313</v>
      </c>
      <c r="C423" s="21"/>
      <c r="D423" s="22"/>
      <c r="E423" s="16"/>
      <c r="F423" s="56" t="e">
        <f t="shared" ca="1" si="12"/>
        <v>#NAME?</v>
      </c>
      <c r="G423" s="56" t="e">
        <f t="shared" ca="1" si="13"/>
        <v>#NAME?</v>
      </c>
      <c r="H423" s="16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</row>
    <row r="424" spans="1:20" ht="15.75" customHeight="1">
      <c r="A424" s="53">
        <v>2060603</v>
      </c>
      <c r="B424" s="54" t="s">
        <v>314</v>
      </c>
      <c r="C424" s="21"/>
      <c r="D424" s="22"/>
      <c r="E424" s="16"/>
      <c r="F424" s="56" t="e">
        <f t="shared" ca="1" si="12"/>
        <v>#NAME?</v>
      </c>
      <c r="G424" s="56" t="e">
        <f t="shared" ca="1" si="13"/>
        <v>#NAME?</v>
      </c>
      <c r="H424" s="16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</row>
    <row r="425" spans="1:20" ht="15.75" customHeight="1">
      <c r="A425" s="53">
        <v>2060699</v>
      </c>
      <c r="B425" s="54" t="s">
        <v>315</v>
      </c>
      <c r="C425" s="21"/>
      <c r="D425" s="22"/>
      <c r="E425" s="16"/>
      <c r="F425" s="56" t="e">
        <f t="shared" ca="1" si="12"/>
        <v>#NAME?</v>
      </c>
      <c r="G425" s="56" t="e">
        <f t="shared" ca="1" si="13"/>
        <v>#NAME?</v>
      </c>
      <c r="H425" s="16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</row>
    <row r="426" spans="1:20" ht="15.75" customHeight="1">
      <c r="A426" s="53">
        <v>20607</v>
      </c>
      <c r="B426" s="54" t="s">
        <v>316</v>
      </c>
      <c r="C426" s="21">
        <f>SUM(C427,C428,C429,C430,C431,C432)</f>
        <v>97</v>
      </c>
      <c r="D426" s="21">
        <f>SUM(D427,D428,D429,D430,D431,D432)</f>
        <v>0</v>
      </c>
      <c r="E426" s="21">
        <v>111.11</v>
      </c>
      <c r="F426" s="56" t="e">
        <f t="shared" ca="1" si="12"/>
        <v>#NAME?</v>
      </c>
      <c r="G426" s="56" t="e">
        <f t="shared" ca="1" si="13"/>
        <v>#NAME?</v>
      </c>
      <c r="H426" s="21">
        <v>111.11</v>
      </c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</row>
    <row r="427" spans="1:20" ht="15.75" customHeight="1">
      <c r="A427" s="53">
        <v>2060701</v>
      </c>
      <c r="B427" s="54" t="s">
        <v>290</v>
      </c>
      <c r="C427" s="21">
        <v>77</v>
      </c>
      <c r="D427" s="22"/>
      <c r="E427" s="22">
        <v>96.11</v>
      </c>
      <c r="F427" s="56" t="e">
        <f t="shared" ca="1" si="12"/>
        <v>#NAME?</v>
      </c>
      <c r="G427" s="56" t="e">
        <f t="shared" ca="1" si="13"/>
        <v>#NAME?</v>
      </c>
      <c r="H427" s="22">
        <v>96.11</v>
      </c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</row>
    <row r="428" spans="1:20" ht="15.75" customHeight="1">
      <c r="A428" s="53">
        <v>2060702</v>
      </c>
      <c r="B428" s="54" t="s">
        <v>317</v>
      </c>
      <c r="C428" s="21"/>
      <c r="D428" s="22"/>
      <c r="E428" s="16"/>
      <c r="F428" s="56" t="e">
        <f t="shared" ca="1" si="12"/>
        <v>#NAME?</v>
      </c>
      <c r="G428" s="56" t="e">
        <f t="shared" ca="1" si="13"/>
        <v>#NAME?</v>
      </c>
      <c r="H428" s="16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</row>
    <row r="429" spans="1:20" ht="15.75" customHeight="1">
      <c r="A429" s="53">
        <v>2060703</v>
      </c>
      <c r="B429" s="54" t="s">
        <v>318</v>
      </c>
      <c r="C429" s="21"/>
      <c r="D429" s="22"/>
      <c r="E429" s="16"/>
      <c r="F429" s="56" t="e">
        <f t="shared" ca="1" si="12"/>
        <v>#NAME?</v>
      </c>
      <c r="G429" s="56" t="e">
        <f t="shared" ca="1" si="13"/>
        <v>#NAME?</v>
      </c>
      <c r="H429" s="16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</row>
    <row r="430" spans="1:20" ht="15.75" customHeight="1">
      <c r="A430" s="53">
        <v>2060704</v>
      </c>
      <c r="B430" s="54" t="s">
        <v>319</v>
      </c>
      <c r="C430" s="21"/>
      <c r="D430" s="22"/>
      <c r="E430" s="16"/>
      <c r="F430" s="56" t="e">
        <f t="shared" ca="1" si="12"/>
        <v>#NAME?</v>
      </c>
      <c r="G430" s="56" t="e">
        <f t="shared" ca="1" si="13"/>
        <v>#NAME?</v>
      </c>
      <c r="H430" s="16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</row>
    <row r="431" spans="1:20" ht="15.75" customHeight="1">
      <c r="A431" s="53">
        <v>2060705</v>
      </c>
      <c r="B431" s="54" t="s">
        <v>320</v>
      </c>
      <c r="C431" s="21"/>
      <c r="D431" s="22"/>
      <c r="E431" s="16"/>
      <c r="F431" s="56" t="e">
        <f t="shared" ca="1" si="12"/>
        <v>#NAME?</v>
      </c>
      <c r="G431" s="56" t="e">
        <f t="shared" ca="1" si="13"/>
        <v>#NAME?</v>
      </c>
      <c r="H431" s="16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</row>
    <row r="432" spans="1:20" ht="15.75" customHeight="1">
      <c r="A432" s="53">
        <v>2060799</v>
      </c>
      <c r="B432" s="54" t="s">
        <v>321</v>
      </c>
      <c r="C432" s="21">
        <v>20</v>
      </c>
      <c r="D432" s="22"/>
      <c r="E432" s="16">
        <v>15</v>
      </c>
      <c r="F432" s="56" t="e">
        <f t="shared" ca="1" si="12"/>
        <v>#NAME?</v>
      </c>
      <c r="G432" s="56" t="e">
        <f t="shared" ca="1" si="13"/>
        <v>#NAME?</v>
      </c>
      <c r="H432" s="16">
        <v>15</v>
      </c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</row>
    <row r="433" spans="1:20" ht="15.75" customHeight="1">
      <c r="A433" s="53">
        <v>20608</v>
      </c>
      <c r="B433" s="54" t="s">
        <v>322</v>
      </c>
      <c r="C433" s="21">
        <f>SUM(C434,C435,C436)</f>
        <v>0</v>
      </c>
      <c r="D433" s="21">
        <f>SUM(D434,D435,D436)</f>
        <v>0</v>
      </c>
      <c r="E433" s="21"/>
      <c r="F433" s="56" t="e">
        <f t="shared" ca="1" si="12"/>
        <v>#NAME?</v>
      </c>
      <c r="G433" s="56" t="e">
        <f t="shared" ca="1" si="13"/>
        <v>#NAME?</v>
      </c>
      <c r="H433" s="2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</row>
    <row r="434" spans="1:20" ht="15.75" customHeight="1">
      <c r="A434" s="53">
        <v>2060801</v>
      </c>
      <c r="B434" s="54" t="s">
        <v>323</v>
      </c>
      <c r="C434" s="21"/>
      <c r="D434" s="22"/>
      <c r="E434" s="22"/>
      <c r="F434" s="56" t="e">
        <f t="shared" ca="1" si="12"/>
        <v>#NAME?</v>
      </c>
      <c r="G434" s="56" t="e">
        <f t="shared" ca="1" si="13"/>
        <v>#NAME?</v>
      </c>
      <c r="H434" s="22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</row>
    <row r="435" spans="1:20" ht="15.75" customHeight="1">
      <c r="A435" s="53">
        <v>2060802</v>
      </c>
      <c r="B435" s="54" t="s">
        <v>324</v>
      </c>
      <c r="C435" s="21"/>
      <c r="D435" s="22"/>
      <c r="E435" s="22"/>
      <c r="F435" s="56" t="e">
        <f t="shared" ca="1" si="12"/>
        <v>#NAME?</v>
      </c>
      <c r="G435" s="56" t="e">
        <f t="shared" ca="1" si="13"/>
        <v>#NAME?</v>
      </c>
      <c r="H435" s="22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</row>
    <row r="436" spans="1:20" ht="15.75" customHeight="1">
      <c r="A436" s="53">
        <v>2060899</v>
      </c>
      <c r="B436" s="54" t="s">
        <v>325</v>
      </c>
      <c r="C436" s="21"/>
      <c r="D436" s="22"/>
      <c r="E436" s="22"/>
      <c r="F436" s="56" t="e">
        <f t="shared" ca="1" si="12"/>
        <v>#NAME?</v>
      </c>
      <c r="G436" s="56" t="e">
        <f t="shared" ca="1" si="13"/>
        <v>#NAME?</v>
      </c>
      <c r="H436" s="22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</row>
    <row r="437" spans="1:20" ht="15.75" customHeight="1">
      <c r="A437" s="53">
        <v>20609</v>
      </c>
      <c r="B437" s="54" t="s">
        <v>326</v>
      </c>
      <c r="C437" s="21">
        <f>SUM(C438,C439,C440)</f>
        <v>0</v>
      </c>
      <c r="D437" s="21">
        <f>SUM(D438,D439,D440)</f>
        <v>0</v>
      </c>
      <c r="E437" s="21"/>
      <c r="F437" s="56" t="e">
        <f t="shared" ca="1" si="12"/>
        <v>#NAME?</v>
      </c>
      <c r="G437" s="56" t="e">
        <f t="shared" ca="1" si="13"/>
        <v>#NAME?</v>
      </c>
      <c r="H437" s="2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</row>
    <row r="438" spans="1:20" ht="15.75" customHeight="1">
      <c r="A438" s="53">
        <v>2060901</v>
      </c>
      <c r="B438" s="54" t="s">
        <v>327</v>
      </c>
      <c r="C438" s="21"/>
      <c r="D438" s="22"/>
      <c r="E438" s="22"/>
      <c r="F438" s="56" t="e">
        <f t="shared" ca="1" si="12"/>
        <v>#NAME?</v>
      </c>
      <c r="G438" s="56" t="e">
        <f t="shared" ca="1" si="13"/>
        <v>#NAME?</v>
      </c>
      <c r="H438" s="22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</row>
    <row r="439" spans="1:20" ht="15.75" customHeight="1">
      <c r="A439" s="53">
        <v>2060902</v>
      </c>
      <c r="B439" s="54" t="s">
        <v>328</v>
      </c>
      <c r="C439" s="21"/>
      <c r="D439" s="22"/>
      <c r="E439" s="22"/>
      <c r="F439" s="56" t="e">
        <f t="shared" ca="1" si="12"/>
        <v>#NAME?</v>
      </c>
      <c r="G439" s="56" t="e">
        <f t="shared" ca="1" si="13"/>
        <v>#NAME?</v>
      </c>
      <c r="H439" s="22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</row>
    <row r="440" spans="1:20" ht="15.75" customHeight="1">
      <c r="A440" s="53">
        <v>2060999</v>
      </c>
      <c r="B440" s="54" t="s">
        <v>329</v>
      </c>
      <c r="C440" s="21"/>
      <c r="D440" s="22"/>
      <c r="E440" s="22"/>
      <c r="F440" s="56" t="e">
        <f t="shared" ca="1" si="12"/>
        <v>#NAME?</v>
      </c>
      <c r="G440" s="56" t="e">
        <f t="shared" ca="1" si="13"/>
        <v>#NAME?</v>
      </c>
      <c r="H440" s="22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</row>
    <row r="441" spans="1:20" ht="15.75" customHeight="1">
      <c r="A441" s="53">
        <v>20699</v>
      </c>
      <c r="B441" s="54" t="s">
        <v>330</v>
      </c>
      <c r="C441" s="21">
        <f>SUM(C442,C443,C444,C445)</f>
        <v>0</v>
      </c>
      <c r="D441" s="21">
        <f>SUM(D442,D443,D444,D445)</f>
        <v>0</v>
      </c>
      <c r="E441" s="21"/>
      <c r="F441" s="56" t="e">
        <f t="shared" ca="1" si="12"/>
        <v>#NAME?</v>
      </c>
      <c r="G441" s="56" t="e">
        <f t="shared" ca="1" si="13"/>
        <v>#NAME?</v>
      </c>
      <c r="H441" s="2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</row>
    <row r="442" spans="1:20" ht="15.75" customHeight="1">
      <c r="A442" s="53">
        <v>2069901</v>
      </c>
      <c r="B442" s="54" t="s">
        <v>331</v>
      </c>
      <c r="C442" s="21"/>
      <c r="D442" s="22"/>
      <c r="E442" s="22"/>
      <c r="F442" s="56" t="e">
        <f t="shared" ca="1" si="12"/>
        <v>#NAME?</v>
      </c>
      <c r="G442" s="56" t="e">
        <f t="shared" ca="1" si="13"/>
        <v>#NAME?</v>
      </c>
      <c r="H442" s="22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</row>
    <row r="443" spans="1:20" ht="15.75" customHeight="1">
      <c r="A443" s="53">
        <v>2069902</v>
      </c>
      <c r="B443" s="54" t="s">
        <v>332</v>
      </c>
      <c r="C443" s="21"/>
      <c r="D443" s="22"/>
      <c r="E443" s="16"/>
      <c r="F443" s="56" t="e">
        <f t="shared" ca="1" si="12"/>
        <v>#NAME?</v>
      </c>
      <c r="G443" s="56" t="e">
        <f t="shared" ca="1" si="13"/>
        <v>#NAME?</v>
      </c>
      <c r="H443" s="16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</row>
    <row r="444" spans="1:20" ht="15.75" customHeight="1">
      <c r="A444" s="53">
        <v>2069903</v>
      </c>
      <c r="B444" s="54" t="s">
        <v>333</v>
      </c>
      <c r="C444" s="21"/>
      <c r="D444" s="22"/>
      <c r="E444" s="16"/>
      <c r="F444" s="56" t="e">
        <f t="shared" ca="1" si="12"/>
        <v>#NAME?</v>
      </c>
      <c r="G444" s="56" t="e">
        <f t="shared" ca="1" si="13"/>
        <v>#NAME?</v>
      </c>
      <c r="H444" s="16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</row>
    <row r="445" spans="1:20" ht="15.75" customHeight="1">
      <c r="A445" s="53">
        <v>2069999</v>
      </c>
      <c r="B445" s="54" t="s">
        <v>334</v>
      </c>
      <c r="C445" s="21"/>
      <c r="D445" s="22"/>
      <c r="E445" s="16"/>
      <c r="F445" s="56" t="e">
        <f t="shared" ca="1" si="12"/>
        <v>#NAME?</v>
      </c>
      <c r="G445" s="56" t="e">
        <f t="shared" ca="1" si="13"/>
        <v>#NAME?</v>
      </c>
      <c r="H445" s="16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</row>
    <row r="446" spans="1:20" ht="15.75" customHeight="1">
      <c r="A446" s="53">
        <v>207</v>
      </c>
      <c r="B446" s="54" t="s">
        <v>335</v>
      </c>
      <c r="C446" s="21">
        <f>SUM(C447,C463,C471,C482,C491,C499)</f>
        <v>2465</v>
      </c>
      <c r="D446" s="21">
        <f>SUM(D447,D463,D471,D482,D491,D499)</f>
        <v>0</v>
      </c>
      <c r="E446" s="21">
        <v>2600.0100000000002</v>
      </c>
      <c r="F446" s="56" t="e">
        <f t="shared" ca="1" si="12"/>
        <v>#NAME?</v>
      </c>
      <c r="G446" s="56" t="e">
        <f t="shared" ca="1" si="13"/>
        <v>#NAME?</v>
      </c>
      <c r="H446" s="21">
        <v>2600.0100000000002</v>
      </c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</row>
    <row r="447" spans="1:20" ht="15.75" customHeight="1">
      <c r="A447" s="53">
        <v>20701</v>
      </c>
      <c r="B447" s="54" t="s">
        <v>336</v>
      </c>
      <c r="C447" s="21">
        <f>SUM(C448,C449,C450,C451,C452,C453,C454,C455,C456,C457,C458,C459,C460,C461,C462)</f>
        <v>1621</v>
      </c>
      <c r="D447" s="21">
        <f>SUM(D448,D449,D450,D451,D452,D453,D454,D455,D456,D457,D458,D459,D460,D461,D462)</f>
        <v>0</v>
      </c>
      <c r="E447" s="21">
        <v>1648.06</v>
      </c>
      <c r="F447" s="56" t="e">
        <f t="shared" ca="1" si="12"/>
        <v>#NAME?</v>
      </c>
      <c r="G447" s="56" t="e">
        <f t="shared" ca="1" si="13"/>
        <v>#NAME?</v>
      </c>
      <c r="H447" s="21">
        <v>1648.06</v>
      </c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</row>
    <row r="448" spans="1:20" ht="15.75" customHeight="1">
      <c r="A448" s="53">
        <v>2070101</v>
      </c>
      <c r="B448" s="54" t="s">
        <v>46</v>
      </c>
      <c r="C448" s="21">
        <v>252</v>
      </c>
      <c r="D448" s="22"/>
      <c r="E448" s="22">
        <v>280.01</v>
      </c>
      <c r="F448" s="56" t="e">
        <f t="shared" ca="1" si="12"/>
        <v>#NAME?</v>
      </c>
      <c r="G448" s="56" t="e">
        <f t="shared" ca="1" si="13"/>
        <v>#NAME?</v>
      </c>
      <c r="H448" s="22">
        <v>280.01</v>
      </c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</row>
    <row r="449" spans="1:20" ht="15.75" customHeight="1">
      <c r="A449" s="53">
        <v>2070102</v>
      </c>
      <c r="B449" s="54" t="s">
        <v>47</v>
      </c>
      <c r="C449" s="21"/>
      <c r="D449" s="22"/>
      <c r="E449" s="16"/>
      <c r="F449" s="56" t="e">
        <f t="shared" ca="1" si="12"/>
        <v>#NAME?</v>
      </c>
      <c r="G449" s="56" t="e">
        <f t="shared" ca="1" si="13"/>
        <v>#NAME?</v>
      </c>
      <c r="H449" s="16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</row>
    <row r="450" spans="1:20" ht="15.75" customHeight="1">
      <c r="A450" s="53">
        <v>2070103</v>
      </c>
      <c r="B450" s="54" t="s">
        <v>48</v>
      </c>
      <c r="C450" s="21"/>
      <c r="D450" s="22"/>
      <c r="E450" s="16"/>
      <c r="F450" s="56" t="e">
        <f t="shared" ca="1" si="12"/>
        <v>#NAME?</v>
      </c>
      <c r="G450" s="56" t="e">
        <f t="shared" ca="1" si="13"/>
        <v>#NAME?</v>
      </c>
      <c r="H450" s="16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</row>
    <row r="451" spans="1:20" ht="15.75" customHeight="1">
      <c r="A451" s="53">
        <v>2070104</v>
      </c>
      <c r="B451" s="54" t="s">
        <v>337</v>
      </c>
      <c r="C451" s="21">
        <v>13</v>
      </c>
      <c r="D451" s="22"/>
      <c r="E451" s="16">
        <v>13</v>
      </c>
      <c r="F451" s="56" t="e">
        <f t="shared" ca="1" si="12"/>
        <v>#NAME?</v>
      </c>
      <c r="G451" s="56" t="e">
        <f t="shared" ca="1" si="13"/>
        <v>#NAME?</v>
      </c>
      <c r="H451" s="16">
        <v>13</v>
      </c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</row>
    <row r="452" spans="1:20" ht="15.75" customHeight="1">
      <c r="A452" s="53">
        <v>2070105</v>
      </c>
      <c r="B452" s="54" t="s">
        <v>338</v>
      </c>
      <c r="C452" s="21"/>
      <c r="D452" s="22"/>
      <c r="E452" s="16"/>
      <c r="F452" s="56" t="e">
        <f t="shared" ca="1" si="12"/>
        <v>#NAME?</v>
      </c>
      <c r="G452" s="56" t="e">
        <f t="shared" ca="1" si="13"/>
        <v>#NAME?</v>
      </c>
      <c r="H452" s="16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</row>
    <row r="453" spans="1:20" ht="15.75" customHeight="1">
      <c r="A453" s="53">
        <v>2070106</v>
      </c>
      <c r="B453" s="54" t="s">
        <v>339</v>
      </c>
      <c r="C453" s="21"/>
      <c r="D453" s="22"/>
      <c r="E453" s="16"/>
      <c r="F453" s="56" t="e">
        <f t="shared" ca="1" si="12"/>
        <v>#NAME?</v>
      </c>
      <c r="G453" s="56" t="e">
        <f t="shared" ca="1" si="13"/>
        <v>#NAME?</v>
      </c>
      <c r="H453" s="16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</row>
    <row r="454" spans="1:20" ht="15.75" customHeight="1">
      <c r="A454" s="53">
        <v>2070107</v>
      </c>
      <c r="B454" s="54" t="s">
        <v>340</v>
      </c>
      <c r="C454" s="21"/>
      <c r="D454" s="22"/>
      <c r="E454" s="16"/>
      <c r="F454" s="56" t="e">
        <f t="shared" ref="F454:F517" ca="1" si="14">IFERROR(E454/C454,0)</f>
        <v>#NAME?</v>
      </c>
      <c r="G454" s="56" t="e">
        <f t="shared" ref="G454:G517" ca="1" si="15">IFERROR(E454/D454,0)</f>
        <v>#NAME?</v>
      </c>
      <c r="H454" s="16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</row>
    <row r="455" spans="1:20" ht="15.75" customHeight="1">
      <c r="A455" s="53">
        <v>2070108</v>
      </c>
      <c r="B455" s="54" t="s">
        <v>341</v>
      </c>
      <c r="C455" s="21"/>
      <c r="D455" s="22"/>
      <c r="E455" s="16"/>
      <c r="F455" s="56" t="e">
        <f t="shared" ca="1" si="14"/>
        <v>#NAME?</v>
      </c>
      <c r="G455" s="56" t="e">
        <f t="shared" ca="1" si="15"/>
        <v>#NAME?</v>
      </c>
      <c r="H455" s="16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</row>
    <row r="456" spans="1:20" ht="15.75" customHeight="1">
      <c r="A456" s="53">
        <v>2070109</v>
      </c>
      <c r="B456" s="54" t="s">
        <v>342</v>
      </c>
      <c r="C456" s="21">
        <v>221</v>
      </c>
      <c r="D456" s="22"/>
      <c r="E456" s="16">
        <v>256.22000000000003</v>
      </c>
      <c r="F456" s="56" t="e">
        <f t="shared" ca="1" si="14"/>
        <v>#NAME?</v>
      </c>
      <c r="G456" s="56" t="e">
        <f t="shared" ca="1" si="15"/>
        <v>#NAME?</v>
      </c>
      <c r="H456" s="16">
        <v>256.22000000000003</v>
      </c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</row>
    <row r="457" spans="1:20" ht="15.75" customHeight="1">
      <c r="A457" s="53">
        <v>2070110</v>
      </c>
      <c r="B457" s="54" t="s">
        <v>343</v>
      </c>
      <c r="C457" s="21"/>
      <c r="D457" s="22"/>
      <c r="E457" s="16"/>
      <c r="F457" s="56" t="e">
        <f t="shared" ca="1" si="14"/>
        <v>#NAME?</v>
      </c>
      <c r="G457" s="56" t="e">
        <f t="shared" ca="1" si="15"/>
        <v>#NAME?</v>
      </c>
      <c r="H457" s="16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</row>
    <row r="458" spans="1:20" ht="15.75" customHeight="1">
      <c r="A458" s="53">
        <v>2070111</v>
      </c>
      <c r="B458" s="54" t="s">
        <v>344</v>
      </c>
      <c r="C458" s="21"/>
      <c r="D458" s="22"/>
      <c r="E458" s="16"/>
      <c r="F458" s="56" t="e">
        <f t="shared" ca="1" si="14"/>
        <v>#NAME?</v>
      </c>
      <c r="G458" s="56" t="e">
        <f t="shared" ca="1" si="15"/>
        <v>#NAME?</v>
      </c>
      <c r="H458" s="16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</row>
    <row r="459" spans="1:20" ht="15.75" customHeight="1">
      <c r="A459" s="53">
        <v>2070112</v>
      </c>
      <c r="B459" s="54" t="s">
        <v>345</v>
      </c>
      <c r="C459" s="21">
        <v>10</v>
      </c>
      <c r="D459" s="22"/>
      <c r="E459" s="16">
        <v>10</v>
      </c>
      <c r="F459" s="56" t="e">
        <f t="shared" ca="1" si="14"/>
        <v>#NAME?</v>
      </c>
      <c r="G459" s="56" t="e">
        <f t="shared" ca="1" si="15"/>
        <v>#NAME?</v>
      </c>
      <c r="H459" s="16">
        <v>10</v>
      </c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</row>
    <row r="460" spans="1:20" ht="15.75" customHeight="1">
      <c r="A460" s="53">
        <v>2070113</v>
      </c>
      <c r="B460" s="54" t="s">
        <v>346</v>
      </c>
      <c r="C460" s="21"/>
      <c r="D460" s="22"/>
      <c r="E460" s="16"/>
      <c r="F460" s="56" t="e">
        <f t="shared" ca="1" si="14"/>
        <v>#NAME?</v>
      </c>
      <c r="G460" s="56" t="e">
        <f t="shared" ca="1" si="15"/>
        <v>#NAME?</v>
      </c>
      <c r="H460" s="16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</row>
    <row r="461" spans="1:20" ht="15.75" customHeight="1">
      <c r="A461" s="53">
        <v>2070114</v>
      </c>
      <c r="B461" s="54" t="s">
        <v>347</v>
      </c>
      <c r="C461" s="21"/>
      <c r="D461" s="22"/>
      <c r="E461" s="16"/>
      <c r="F461" s="56" t="e">
        <f t="shared" ca="1" si="14"/>
        <v>#NAME?</v>
      </c>
      <c r="G461" s="56" t="e">
        <f t="shared" ca="1" si="15"/>
        <v>#NAME?</v>
      </c>
      <c r="H461" s="16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</row>
    <row r="462" spans="1:20" ht="15.75" customHeight="1">
      <c r="A462" s="53">
        <v>2070199</v>
      </c>
      <c r="B462" s="54" t="s">
        <v>348</v>
      </c>
      <c r="C462" s="21">
        <v>1125</v>
      </c>
      <c r="D462" s="22"/>
      <c r="E462" s="16">
        <v>1088.83</v>
      </c>
      <c r="F462" s="56" t="e">
        <f t="shared" ca="1" si="14"/>
        <v>#NAME?</v>
      </c>
      <c r="G462" s="56" t="e">
        <f t="shared" ca="1" si="15"/>
        <v>#NAME?</v>
      </c>
      <c r="H462" s="16">
        <v>1088.83</v>
      </c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</row>
    <row r="463" spans="1:20" ht="15.75" customHeight="1">
      <c r="A463" s="53">
        <v>20702</v>
      </c>
      <c r="B463" s="54" t="s">
        <v>349</v>
      </c>
      <c r="C463" s="21">
        <f>SUM(C464,C465,C466,C467,C468,C469,C470)</f>
        <v>40</v>
      </c>
      <c r="D463" s="21">
        <f>SUM(D464,D465,D466,D467,D468,D469,D470)</f>
        <v>0</v>
      </c>
      <c r="E463" s="21">
        <v>30</v>
      </c>
      <c r="F463" s="56" t="e">
        <f t="shared" ca="1" si="14"/>
        <v>#NAME?</v>
      </c>
      <c r="G463" s="56" t="e">
        <f t="shared" ca="1" si="15"/>
        <v>#NAME?</v>
      </c>
      <c r="H463" s="21">
        <v>30</v>
      </c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</row>
    <row r="464" spans="1:20" ht="15.75" customHeight="1">
      <c r="A464" s="53">
        <v>2070201</v>
      </c>
      <c r="B464" s="54" t="s">
        <v>46</v>
      </c>
      <c r="C464" s="21"/>
      <c r="D464" s="22"/>
      <c r="E464" s="22"/>
      <c r="F464" s="56" t="e">
        <f t="shared" ca="1" si="14"/>
        <v>#NAME?</v>
      </c>
      <c r="G464" s="56" t="e">
        <f t="shared" ca="1" si="15"/>
        <v>#NAME?</v>
      </c>
      <c r="H464" s="22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</row>
    <row r="465" spans="1:20" ht="15.75" customHeight="1">
      <c r="A465" s="53">
        <v>2070202</v>
      </c>
      <c r="B465" s="54" t="s">
        <v>47</v>
      </c>
      <c r="C465" s="21"/>
      <c r="D465" s="22"/>
      <c r="E465" s="16"/>
      <c r="F465" s="56" t="e">
        <f t="shared" ca="1" si="14"/>
        <v>#NAME?</v>
      </c>
      <c r="G465" s="56" t="e">
        <f t="shared" ca="1" si="15"/>
        <v>#NAME?</v>
      </c>
      <c r="H465" s="16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</row>
    <row r="466" spans="1:20" ht="15.75" customHeight="1">
      <c r="A466" s="53">
        <v>2070203</v>
      </c>
      <c r="B466" s="54" t="s">
        <v>48</v>
      </c>
      <c r="C466" s="21"/>
      <c r="D466" s="22"/>
      <c r="E466" s="16"/>
      <c r="F466" s="56" t="e">
        <f t="shared" ca="1" si="14"/>
        <v>#NAME?</v>
      </c>
      <c r="G466" s="56" t="e">
        <f t="shared" ca="1" si="15"/>
        <v>#NAME?</v>
      </c>
      <c r="H466" s="16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</row>
    <row r="467" spans="1:20" ht="15.75" customHeight="1">
      <c r="A467" s="53">
        <v>2070204</v>
      </c>
      <c r="B467" s="54" t="s">
        <v>350</v>
      </c>
      <c r="C467" s="21">
        <v>40</v>
      </c>
      <c r="D467" s="22"/>
      <c r="E467" s="16">
        <v>30</v>
      </c>
      <c r="F467" s="56" t="e">
        <f t="shared" ca="1" si="14"/>
        <v>#NAME?</v>
      </c>
      <c r="G467" s="56" t="e">
        <f t="shared" ca="1" si="15"/>
        <v>#NAME?</v>
      </c>
      <c r="H467" s="16">
        <v>30</v>
      </c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</row>
    <row r="468" spans="1:20" ht="15.75" customHeight="1">
      <c r="A468" s="53">
        <v>2070205</v>
      </c>
      <c r="B468" s="54" t="s">
        <v>351</v>
      </c>
      <c r="C468" s="21"/>
      <c r="D468" s="22"/>
      <c r="E468" s="16"/>
      <c r="F468" s="56" t="e">
        <f t="shared" ca="1" si="14"/>
        <v>#NAME?</v>
      </c>
      <c r="G468" s="56" t="e">
        <f t="shared" ca="1" si="15"/>
        <v>#NAME?</v>
      </c>
      <c r="H468" s="16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</row>
    <row r="469" spans="1:20" ht="15.75" customHeight="1">
      <c r="A469" s="53">
        <v>2070206</v>
      </c>
      <c r="B469" s="54" t="s">
        <v>352</v>
      </c>
      <c r="C469" s="21"/>
      <c r="D469" s="22"/>
      <c r="E469" s="16"/>
      <c r="F469" s="56" t="e">
        <f t="shared" ca="1" si="14"/>
        <v>#NAME?</v>
      </c>
      <c r="G469" s="56" t="e">
        <f t="shared" ca="1" si="15"/>
        <v>#NAME?</v>
      </c>
      <c r="H469" s="16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</row>
    <row r="470" spans="1:20" ht="15.75" customHeight="1">
      <c r="A470" s="53">
        <v>2070299</v>
      </c>
      <c r="B470" s="54" t="s">
        <v>353</v>
      </c>
      <c r="C470" s="21"/>
      <c r="D470" s="22"/>
      <c r="E470" s="16"/>
      <c r="F470" s="56" t="e">
        <f t="shared" ca="1" si="14"/>
        <v>#NAME?</v>
      </c>
      <c r="G470" s="56" t="e">
        <f t="shared" ca="1" si="15"/>
        <v>#NAME?</v>
      </c>
      <c r="H470" s="16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</row>
    <row r="471" spans="1:20" ht="15.75" customHeight="1">
      <c r="A471" s="53">
        <v>20703</v>
      </c>
      <c r="B471" s="54" t="s">
        <v>354</v>
      </c>
      <c r="C471" s="21">
        <f>SUM(C472,C473,C474,C475,C476,C477,C478,C479,C480,C481)</f>
        <v>0</v>
      </c>
      <c r="D471" s="21">
        <f>SUM(D472,D473,D474,D475,D476,D477,D478,D479,D480,D481)</f>
        <v>0</v>
      </c>
      <c r="E471" s="21"/>
      <c r="F471" s="56" t="e">
        <f t="shared" ca="1" si="14"/>
        <v>#NAME?</v>
      </c>
      <c r="G471" s="56" t="e">
        <f t="shared" ca="1" si="15"/>
        <v>#NAME?</v>
      </c>
      <c r="H471" s="2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</row>
    <row r="472" spans="1:20" ht="15.75" customHeight="1">
      <c r="A472" s="53">
        <v>2070301</v>
      </c>
      <c r="B472" s="54" t="s">
        <v>46</v>
      </c>
      <c r="C472" s="21"/>
      <c r="D472" s="22"/>
      <c r="E472" s="22"/>
      <c r="F472" s="56" t="e">
        <f t="shared" ca="1" si="14"/>
        <v>#NAME?</v>
      </c>
      <c r="G472" s="56" t="e">
        <f t="shared" ca="1" si="15"/>
        <v>#NAME?</v>
      </c>
      <c r="H472" s="22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</row>
    <row r="473" spans="1:20" ht="15.75" customHeight="1">
      <c r="A473" s="53">
        <v>2070302</v>
      </c>
      <c r="B473" s="54" t="s">
        <v>47</v>
      </c>
      <c r="C473" s="21"/>
      <c r="D473" s="22"/>
      <c r="E473" s="16"/>
      <c r="F473" s="56" t="e">
        <f t="shared" ca="1" si="14"/>
        <v>#NAME?</v>
      </c>
      <c r="G473" s="56" t="e">
        <f t="shared" ca="1" si="15"/>
        <v>#NAME?</v>
      </c>
      <c r="H473" s="16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</row>
    <row r="474" spans="1:20" ht="15.75" customHeight="1">
      <c r="A474" s="53">
        <v>2070303</v>
      </c>
      <c r="B474" s="54" t="s">
        <v>48</v>
      </c>
      <c r="C474" s="21"/>
      <c r="D474" s="22"/>
      <c r="E474" s="16"/>
      <c r="F474" s="56" t="e">
        <f t="shared" ca="1" si="14"/>
        <v>#NAME?</v>
      </c>
      <c r="G474" s="56" t="e">
        <f t="shared" ca="1" si="15"/>
        <v>#NAME?</v>
      </c>
      <c r="H474" s="16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</row>
    <row r="475" spans="1:20" ht="15.75" customHeight="1">
      <c r="A475" s="53">
        <v>2070304</v>
      </c>
      <c r="B475" s="54" t="s">
        <v>355</v>
      </c>
      <c r="C475" s="21"/>
      <c r="D475" s="22"/>
      <c r="E475" s="16"/>
      <c r="F475" s="56" t="e">
        <f t="shared" ca="1" si="14"/>
        <v>#NAME?</v>
      </c>
      <c r="G475" s="56" t="e">
        <f t="shared" ca="1" si="15"/>
        <v>#NAME?</v>
      </c>
      <c r="H475" s="16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</row>
    <row r="476" spans="1:20" ht="15.75" customHeight="1">
      <c r="A476" s="53">
        <v>2070305</v>
      </c>
      <c r="B476" s="54" t="s">
        <v>356</v>
      </c>
      <c r="C476" s="21"/>
      <c r="D476" s="22"/>
      <c r="E476" s="16"/>
      <c r="F476" s="56" t="e">
        <f t="shared" ca="1" si="14"/>
        <v>#NAME?</v>
      </c>
      <c r="G476" s="56" t="e">
        <f t="shared" ca="1" si="15"/>
        <v>#NAME?</v>
      </c>
      <c r="H476" s="16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</row>
    <row r="477" spans="1:20" ht="15.75" customHeight="1">
      <c r="A477" s="53">
        <v>2070306</v>
      </c>
      <c r="B477" s="54" t="s">
        <v>357</v>
      </c>
      <c r="C477" s="21"/>
      <c r="D477" s="22"/>
      <c r="E477" s="16"/>
      <c r="F477" s="56" t="e">
        <f t="shared" ca="1" si="14"/>
        <v>#NAME?</v>
      </c>
      <c r="G477" s="56" t="e">
        <f t="shared" ca="1" si="15"/>
        <v>#NAME?</v>
      </c>
      <c r="H477" s="16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</row>
    <row r="478" spans="1:20" ht="15.75" customHeight="1">
      <c r="A478" s="53">
        <v>2070307</v>
      </c>
      <c r="B478" s="54" t="s">
        <v>358</v>
      </c>
      <c r="C478" s="21"/>
      <c r="D478" s="22"/>
      <c r="E478" s="16"/>
      <c r="F478" s="56" t="e">
        <f t="shared" ca="1" si="14"/>
        <v>#NAME?</v>
      </c>
      <c r="G478" s="56" t="e">
        <f t="shared" ca="1" si="15"/>
        <v>#NAME?</v>
      </c>
      <c r="H478" s="16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</row>
    <row r="479" spans="1:20" ht="15.75" customHeight="1">
      <c r="A479" s="53">
        <v>2070308</v>
      </c>
      <c r="B479" s="54" t="s">
        <v>359</v>
      </c>
      <c r="C479" s="21"/>
      <c r="D479" s="22"/>
      <c r="E479" s="16"/>
      <c r="F479" s="56" t="e">
        <f t="shared" ca="1" si="14"/>
        <v>#NAME?</v>
      </c>
      <c r="G479" s="56" t="e">
        <f t="shared" ca="1" si="15"/>
        <v>#NAME?</v>
      </c>
      <c r="H479" s="16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</row>
    <row r="480" spans="1:20" ht="15.75" customHeight="1">
      <c r="A480" s="53">
        <v>2070309</v>
      </c>
      <c r="B480" s="54" t="s">
        <v>360</v>
      </c>
      <c r="C480" s="21"/>
      <c r="D480" s="22"/>
      <c r="E480" s="16"/>
      <c r="F480" s="56" t="e">
        <f t="shared" ca="1" si="14"/>
        <v>#NAME?</v>
      </c>
      <c r="G480" s="56" t="e">
        <f t="shared" ca="1" si="15"/>
        <v>#NAME?</v>
      </c>
      <c r="H480" s="16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</row>
    <row r="481" spans="1:20" ht="15.75" customHeight="1">
      <c r="A481" s="53">
        <v>2070399</v>
      </c>
      <c r="B481" s="54" t="s">
        <v>361</v>
      </c>
      <c r="C481" s="21"/>
      <c r="D481" s="22"/>
      <c r="E481" s="16"/>
      <c r="F481" s="56" t="e">
        <f t="shared" ca="1" si="14"/>
        <v>#NAME?</v>
      </c>
      <c r="G481" s="56" t="e">
        <f t="shared" ca="1" si="15"/>
        <v>#NAME?</v>
      </c>
      <c r="H481" s="16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</row>
    <row r="482" spans="1:20" ht="15.75" customHeight="1">
      <c r="A482" s="53">
        <v>20706</v>
      </c>
      <c r="B482" s="54" t="s">
        <v>362</v>
      </c>
      <c r="C482" s="21">
        <f>SUM(C483,C484,C485,C486,C487,C488,C489,C490)</f>
        <v>0</v>
      </c>
      <c r="D482" s="21">
        <f>SUM(D483,D484,D485,D486,D487,D488,D489,D490)</f>
        <v>0</v>
      </c>
      <c r="E482" s="21">
        <v>18.329999999999998</v>
      </c>
      <c r="F482" s="56" t="e">
        <f t="shared" ca="1" si="14"/>
        <v>#NAME?</v>
      </c>
      <c r="G482" s="56" t="e">
        <f t="shared" ca="1" si="15"/>
        <v>#NAME?</v>
      </c>
      <c r="H482" s="21">
        <v>18.329999999999998</v>
      </c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</row>
    <row r="483" spans="1:20" ht="15.75" customHeight="1">
      <c r="A483" s="53">
        <v>2070601</v>
      </c>
      <c r="B483" s="54" t="s">
        <v>46</v>
      </c>
      <c r="C483" s="21"/>
      <c r="D483" s="22"/>
      <c r="E483" s="22"/>
      <c r="F483" s="56" t="e">
        <f t="shared" ca="1" si="14"/>
        <v>#NAME?</v>
      </c>
      <c r="G483" s="56" t="e">
        <f t="shared" ca="1" si="15"/>
        <v>#NAME?</v>
      </c>
      <c r="H483" s="22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</row>
    <row r="484" spans="1:20" ht="15.75" customHeight="1">
      <c r="A484" s="53">
        <v>2070602</v>
      </c>
      <c r="B484" s="54" t="s">
        <v>47</v>
      </c>
      <c r="C484" s="21"/>
      <c r="D484" s="22"/>
      <c r="E484" s="16"/>
      <c r="F484" s="56" t="e">
        <f t="shared" ca="1" si="14"/>
        <v>#NAME?</v>
      </c>
      <c r="G484" s="56" t="e">
        <f t="shared" ca="1" si="15"/>
        <v>#NAME?</v>
      </c>
      <c r="H484" s="16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</row>
    <row r="485" spans="1:20" ht="15.75" customHeight="1">
      <c r="A485" s="53">
        <v>2070603</v>
      </c>
      <c r="B485" s="54" t="s">
        <v>48</v>
      </c>
      <c r="C485" s="21"/>
      <c r="D485" s="22"/>
      <c r="E485" s="16"/>
      <c r="F485" s="56" t="e">
        <f t="shared" ca="1" si="14"/>
        <v>#NAME?</v>
      </c>
      <c r="G485" s="56" t="e">
        <f t="shared" ca="1" si="15"/>
        <v>#NAME?</v>
      </c>
      <c r="H485" s="16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</row>
    <row r="486" spans="1:20" ht="15.75" customHeight="1">
      <c r="A486" s="53">
        <v>2070604</v>
      </c>
      <c r="B486" s="54" t="s">
        <v>363</v>
      </c>
      <c r="C486" s="21"/>
      <c r="D486" s="22"/>
      <c r="E486" s="16"/>
      <c r="F486" s="56" t="e">
        <f t="shared" ca="1" si="14"/>
        <v>#NAME?</v>
      </c>
      <c r="G486" s="56" t="e">
        <f t="shared" ca="1" si="15"/>
        <v>#NAME?</v>
      </c>
      <c r="H486" s="16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</row>
    <row r="487" spans="1:20" ht="15.75" customHeight="1">
      <c r="A487" s="53">
        <v>2070605</v>
      </c>
      <c r="B487" s="54" t="s">
        <v>364</v>
      </c>
      <c r="C487" s="21"/>
      <c r="D487" s="22"/>
      <c r="E487" s="16"/>
      <c r="F487" s="56" t="e">
        <f t="shared" ca="1" si="14"/>
        <v>#NAME?</v>
      </c>
      <c r="G487" s="56" t="e">
        <f t="shared" ca="1" si="15"/>
        <v>#NAME?</v>
      </c>
      <c r="H487" s="16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</row>
    <row r="488" spans="1:20" ht="15.75" customHeight="1">
      <c r="A488" s="53">
        <v>2070606</v>
      </c>
      <c r="B488" s="54" t="s">
        <v>365</v>
      </c>
      <c r="C488" s="21"/>
      <c r="D488" s="22"/>
      <c r="E488" s="16"/>
      <c r="F488" s="56" t="e">
        <f t="shared" ca="1" si="14"/>
        <v>#NAME?</v>
      </c>
      <c r="G488" s="56" t="e">
        <f t="shared" ca="1" si="15"/>
        <v>#NAME?</v>
      </c>
      <c r="H488" s="16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</row>
    <row r="489" spans="1:20" ht="15.75" customHeight="1">
      <c r="A489" s="53">
        <v>2070607</v>
      </c>
      <c r="B489" s="54" t="s">
        <v>366</v>
      </c>
      <c r="C489" s="21"/>
      <c r="D489" s="22"/>
      <c r="E489" s="16"/>
      <c r="F489" s="56" t="e">
        <f t="shared" ca="1" si="14"/>
        <v>#NAME?</v>
      </c>
      <c r="G489" s="56" t="e">
        <f t="shared" ca="1" si="15"/>
        <v>#NAME?</v>
      </c>
      <c r="H489" s="16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</row>
    <row r="490" spans="1:20" ht="15.75" customHeight="1">
      <c r="A490" s="53">
        <v>2070699</v>
      </c>
      <c r="B490" s="54" t="s">
        <v>367</v>
      </c>
      <c r="C490" s="21"/>
      <c r="D490" s="22"/>
      <c r="E490" s="16">
        <v>18.329999999999998</v>
      </c>
      <c r="F490" s="56" t="e">
        <f t="shared" ca="1" si="14"/>
        <v>#NAME?</v>
      </c>
      <c r="G490" s="56" t="e">
        <f t="shared" ca="1" si="15"/>
        <v>#NAME?</v>
      </c>
      <c r="H490" s="16">
        <v>18.329999999999998</v>
      </c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</row>
    <row r="491" spans="1:20" ht="15.75" customHeight="1">
      <c r="A491" s="53">
        <v>20708</v>
      </c>
      <c r="B491" s="54" t="s">
        <v>368</v>
      </c>
      <c r="C491" s="21">
        <f>SUM(C492,C493,C494,C495,C496,C497,C498)</f>
        <v>804</v>
      </c>
      <c r="D491" s="21">
        <f>SUM(D492,D493,D494,D495,D496,D497,D498)</f>
        <v>0</v>
      </c>
      <c r="E491" s="21">
        <v>903.62</v>
      </c>
      <c r="F491" s="56" t="e">
        <f t="shared" ca="1" si="14"/>
        <v>#NAME?</v>
      </c>
      <c r="G491" s="56" t="e">
        <f t="shared" ca="1" si="15"/>
        <v>#NAME?</v>
      </c>
      <c r="H491" s="21">
        <v>903.62</v>
      </c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</row>
    <row r="492" spans="1:20" ht="15.75" customHeight="1">
      <c r="A492" s="53">
        <v>2070801</v>
      </c>
      <c r="B492" s="54" t="s">
        <v>46</v>
      </c>
      <c r="C492" s="21"/>
      <c r="D492" s="22"/>
      <c r="E492" s="22"/>
      <c r="F492" s="56" t="e">
        <f t="shared" ca="1" si="14"/>
        <v>#NAME?</v>
      </c>
      <c r="G492" s="56" t="e">
        <f t="shared" ca="1" si="15"/>
        <v>#NAME?</v>
      </c>
      <c r="H492" s="22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</row>
    <row r="493" spans="1:20" ht="15.75" customHeight="1">
      <c r="A493" s="53">
        <v>2070802</v>
      </c>
      <c r="B493" s="54" t="s">
        <v>47</v>
      </c>
      <c r="C493" s="21"/>
      <c r="D493" s="22"/>
      <c r="E493" s="16"/>
      <c r="F493" s="56" t="e">
        <f t="shared" ca="1" si="14"/>
        <v>#NAME?</v>
      </c>
      <c r="G493" s="56" t="e">
        <f t="shared" ca="1" si="15"/>
        <v>#NAME?</v>
      </c>
      <c r="H493" s="16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</row>
    <row r="494" spans="1:20" ht="15.75" customHeight="1">
      <c r="A494" s="53">
        <v>2070803</v>
      </c>
      <c r="B494" s="54" t="s">
        <v>48</v>
      </c>
      <c r="C494" s="21"/>
      <c r="D494" s="22"/>
      <c r="E494" s="16"/>
      <c r="F494" s="56" t="e">
        <f t="shared" ca="1" si="14"/>
        <v>#NAME?</v>
      </c>
      <c r="G494" s="56" t="e">
        <f t="shared" ca="1" si="15"/>
        <v>#NAME?</v>
      </c>
      <c r="H494" s="16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</row>
    <row r="495" spans="1:20" ht="15.75" customHeight="1">
      <c r="A495" s="53">
        <v>2070806</v>
      </c>
      <c r="B495" s="54" t="s">
        <v>369</v>
      </c>
      <c r="C495" s="21"/>
      <c r="D495" s="22"/>
      <c r="E495" s="16"/>
      <c r="F495" s="56" t="e">
        <f t="shared" ca="1" si="14"/>
        <v>#NAME?</v>
      </c>
      <c r="G495" s="56" t="e">
        <f t="shared" ca="1" si="15"/>
        <v>#NAME?</v>
      </c>
      <c r="H495" s="16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</row>
    <row r="496" spans="1:20" ht="15.75" customHeight="1">
      <c r="A496" s="53">
        <v>2070807</v>
      </c>
      <c r="B496" s="54" t="s">
        <v>370</v>
      </c>
      <c r="C496" s="21"/>
      <c r="D496" s="22"/>
      <c r="E496" s="16"/>
      <c r="F496" s="56" t="e">
        <f t="shared" ca="1" si="14"/>
        <v>#NAME?</v>
      </c>
      <c r="G496" s="56" t="e">
        <f t="shared" ca="1" si="15"/>
        <v>#NAME?</v>
      </c>
      <c r="H496" s="16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</row>
    <row r="497" spans="1:20" ht="15.75" customHeight="1">
      <c r="A497" s="53">
        <v>2070808</v>
      </c>
      <c r="B497" s="54" t="s">
        <v>371</v>
      </c>
      <c r="C497" s="21"/>
      <c r="D497" s="22"/>
      <c r="E497" s="16"/>
      <c r="F497" s="56" t="e">
        <f t="shared" ca="1" si="14"/>
        <v>#NAME?</v>
      </c>
      <c r="G497" s="56" t="e">
        <f t="shared" ca="1" si="15"/>
        <v>#NAME?</v>
      </c>
      <c r="H497" s="16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</row>
    <row r="498" spans="1:20" ht="15.75" customHeight="1">
      <c r="A498" s="53">
        <v>2070899</v>
      </c>
      <c r="B498" s="54" t="s">
        <v>372</v>
      </c>
      <c r="C498" s="21">
        <v>804</v>
      </c>
      <c r="D498" s="22"/>
      <c r="E498" s="16">
        <v>903.62</v>
      </c>
      <c r="F498" s="56" t="e">
        <f t="shared" ca="1" si="14"/>
        <v>#NAME?</v>
      </c>
      <c r="G498" s="56" t="e">
        <f t="shared" ca="1" si="15"/>
        <v>#NAME?</v>
      </c>
      <c r="H498" s="16">
        <v>903.62</v>
      </c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</row>
    <row r="499" spans="1:20" ht="15.75" customHeight="1">
      <c r="A499" s="53">
        <v>20799</v>
      </c>
      <c r="B499" s="54" t="s">
        <v>373</v>
      </c>
      <c r="C499" s="21">
        <f>SUM(C500,C501,C502)</f>
        <v>0</v>
      </c>
      <c r="D499" s="21">
        <f>SUM(D500,D501,D502)</f>
        <v>0</v>
      </c>
      <c r="E499" s="21"/>
      <c r="F499" s="56" t="e">
        <f t="shared" ca="1" si="14"/>
        <v>#NAME?</v>
      </c>
      <c r="G499" s="56" t="e">
        <f t="shared" ca="1" si="15"/>
        <v>#NAME?</v>
      </c>
      <c r="H499" s="2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</row>
    <row r="500" spans="1:20" ht="15.75" customHeight="1">
      <c r="A500" s="53">
        <v>2079902</v>
      </c>
      <c r="B500" s="54" t="s">
        <v>374</v>
      </c>
      <c r="C500" s="21"/>
      <c r="D500" s="22"/>
      <c r="E500" s="22"/>
      <c r="F500" s="56" t="e">
        <f t="shared" ca="1" si="14"/>
        <v>#NAME?</v>
      </c>
      <c r="G500" s="56" t="e">
        <f t="shared" ca="1" si="15"/>
        <v>#NAME?</v>
      </c>
      <c r="H500" s="22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</row>
    <row r="501" spans="1:20" ht="15.75" customHeight="1">
      <c r="A501" s="53">
        <v>2079903</v>
      </c>
      <c r="B501" s="54" t="s">
        <v>375</v>
      </c>
      <c r="C501" s="21"/>
      <c r="D501" s="22"/>
      <c r="E501" s="22"/>
      <c r="F501" s="56" t="e">
        <f t="shared" ca="1" si="14"/>
        <v>#NAME?</v>
      </c>
      <c r="G501" s="56" t="e">
        <f t="shared" ca="1" si="15"/>
        <v>#NAME?</v>
      </c>
      <c r="H501" s="22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</row>
    <row r="502" spans="1:20" ht="15.75" customHeight="1">
      <c r="A502" s="53">
        <v>2079999</v>
      </c>
      <c r="B502" s="54" t="s">
        <v>376</v>
      </c>
      <c r="C502" s="21"/>
      <c r="D502" s="22"/>
      <c r="E502" s="22"/>
      <c r="F502" s="56" t="e">
        <f t="shared" ca="1" si="14"/>
        <v>#NAME?</v>
      </c>
      <c r="G502" s="56" t="e">
        <f t="shared" ca="1" si="15"/>
        <v>#NAME?</v>
      </c>
      <c r="H502" s="22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</row>
    <row r="503" spans="1:20" ht="15.75" customHeight="1">
      <c r="A503" s="53">
        <v>208</v>
      </c>
      <c r="B503" s="54" t="s">
        <v>377</v>
      </c>
      <c r="C503" s="21">
        <f>SUM(C504,C523,C531,C533,C542,C546,C556,C565,C572,C580,C589,C594,C597,C600,C603,C606,C609,C613,C617,C625,C628)</f>
        <v>53132</v>
      </c>
      <c r="D503" s="15">
        <f>SUM(D504,D523,D531,D533,D542,D546,D556,D565,D572,D580,D589,D594,D597,D600,D603,D606,D609,D613,D617,D625,D628)</f>
        <v>0</v>
      </c>
      <c r="E503" s="15">
        <v>55013.09</v>
      </c>
      <c r="F503" s="56" t="e">
        <f t="shared" ca="1" si="14"/>
        <v>#NAME?</v>
      </c>
      <c r="G503" s="56" t="e">
        <f t="shared" ca="1" si="15"/>
        <v>#NAME?</v>
      </c>
      <c r="H503" s="15">
        <v>55013.09</v>
      </c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</row>
    <row r="504" spans="1:20" ht="15.75" customHeight="1">
      <c r="A504" s="53">
        <v>20801</v>
      </c>
      <c r="B504" s="54" t="s">
        <v>378</v>
      </c>
      <c r="C504" s="21">
        <f>SUM(C505,C506,C507,C508,C509,C510,C511,C512,C513,C514,C515,C516,C517,C518,C519,C520,C521,C522)</f>
        <v>1281</v>
      </c>
      <c r="D504" s="21">
        <f>SUM(D505,D506,D507,D508,D509,D510,D511,D512,D513,D514,D515,D516,D517,D518,D519,D520,D521,D522)</f>
        <v>0</v>
      </c>
      <c r="E504" s="21">
        <v>1551.98</v>
      </c>
      <c r="F504" s="56" t="e">
        <f t="shared" ca="1" si="14"/>
        <v>#NAME?</v>
      </c>
      <c r="G504" s="56" t="e">
        <f t="shared" ca="1" si="15"/>
        <v>#NAME?</v>
      </c>
      <c r="H504" s="21">
        <v>1551.98</v>
      </c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</row>
    <row r="505" spans="1:20" ht="15.75" customHeight="1">
      <c r="A505" s="53">
        <v>2080101</v>
      </c>
      <c r="B505" s="54" t="s">
        <v>46</v>
      </c>
      <c r="C505" s="21">
        <v>516</v>
      </c>
      <c r="D505" s="22"/>
      <c r="E505" s="22">
        <v>480.93</v>
      </c>
      <c r="F505" s="56" t="e">
        <f t="shared" ca="1" si="14"/>
        <v>#NAME?</v>
      </c>
      <c r="G505" s="56" t="e">
        <f t="shared" ca="1" si="15"/>
        <v>#NAME?</v>
      </c>
      <c r="H505" s="22">
        <v>480.93</v>
      </c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</row>
    <row r="506" spans="1:20" ht="15.75" customHeight="1">
      <c r="A506" s="53">
        <v>2080102</v>
      </c>
      <c r="B506" s="54" t="s">
        <v>47</v>
      </c>
      <c r="C506" s="21"/>
      <c r="D506" s="22"/>
      <c r="E506" s="16"/>
      <c r="F506" s="56" t="e">
        <f t="shared" ca="1" si="14"/>
        <v>#NAME?</v>
      </c>
      <c r="G506" s="56" t="e">
        <f t="shared" ca="1" si="15"/>
        <v>#NAME?</v>
      </c>
      <c r="H506" s="16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</row>
    <row r="507" spans="1:20" ht="15.75" customHeight="1">
      <c r="A507" s="53">
        <v>2080103</v>
      </c>
      <c r="B507" s="54" t="s">
        <v>48</v>
      </c>
      <c r="C507" s="21"/>
      <c r="D507" s="22"/>
      <c r="E507" s="16"/>
      <c r="F507" s="56" t="e">
        <f t="shared" ca="1" si="14"/>
        <v>#NAME?</v>
      </c>
      <c r="G507" s="56" t="e">
        <f t="shared" ca="1" si="15"/>
        <v>#NAME?</v>
      </c>
      <c r="H507" s="16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</row>
    <row r="508" spans="1:20" ht="15.75" customHeight="1">
      <c r="A508" s="53">
        <v>2080104</v>
      </c>
      <c r="B508" s="54" t="s">
        <v>379</v>
      </c>
      <c r="C508" s="21"/>
      <c r="D508" s="22"/>
      <c r="E508" s="16"/>
      <c r="F508" s="56" t="e">
        <f t="shared" ca="1" si="14"/>
        <v>#NAME?</v>
      </c>
      <c r="G508" s="56" t="e">
        <f t="shared" ca="1" si="15"/>
        <v>#NAME?</v>
      </c>
      <c r="H508" s="16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</row>
    <row r="509" spans="1:20" ht="15.75" customHeight="1">
      <c r="A509" s="53">
        <v>2080105</v>
      </c>
      <c r="B509" s="54" t="s">
        <v>380</v>
      </c>
      <c r="C509" s="21"/>
      <c r="D509" s="22"/>
      <c r="E509" s="16"/>
      <c r="F509" s="56" t="e">
        <f t="shared" ca="1" si="14"/>
        <v>#NAME?</v>
      </c>
      <c r="G509" s="56" t="e">
        <f t="shared" ca="1" si="15"/>
        <v>#NAME?</v>
      </c>
      <c r="H509" s="16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</row>
    <row r="510" spans="1:20" ht="15.75" customHeight="1">
      <c r="A510" s="53">
        <v>2080106</v>
      </c>
      <c r="B510" s="54" t="s">
        <v>381</v>
      </c>
      <c r="C510" s="21"/>
      <c r="D510" s="22"/>
      <c r="E510" s="16"/>
      <c r="F510" s="56" t="e">
        <f t="shared" ca="1" si="14"/>
        <v>#NAME?</v>
      </c>
      <c r="G510" s="56" t="e">
        <f t="shared" ca="1" si="15"/>
        <v>#NAME?</v>
      </c>
      <c r="H510" s="16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</row>
    <row r="511" spans="1:20" ht="15.75" customHeight="1">
      <c r="A511" s="53">
        <v>2080107</v>
      </c>
      <c r="B511" s="54" t="s">
        <v>382</v>
      </c>
      <c r="C511" s="21"/>
      <c r="D511" s="22"/>
      <c r="E511" s="16"/>
      <c r="F511" s="56" t="e">
        <f t="shared" ca="1" si="14"/>
        <v>#NAME?</v>
      </c>
      <c r="G511" s="56" t="e">
        <f t="shared" ca="1" si="15"/>
        <v>#NAME?</v>
      </c>
      <c r="H511" s="16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</row>
    <row r="512" spans="1:20" ht="15.75" customHeight="1">
      <c r="A512" s="53">
        <v>2080108</v>
      </c>
      <c r="B512" s="54" t="s">
        <v>87</v>
      </c>
      <c r="C512" s="21"/>
      <c r="D512" s="22"/>
      <c r="E512" s="16"/>
      <c r="F512" s="56" t="e">
        <f t="shared" ca="1" si="14"/>
        <v>#NAME?</v>
      </c>
      <c r="G512" s="56" t="e">
        <f t="shared" ca="1" si="15"/>
        <v>#NAME?</v>
      </c>
      <c r="H512" s="16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</row>
    <row r="513" spans="1:20" ht="15.75" customHeight="1">
      <c r="A513" s="53">
        <v>2080109</v>
      </c>
      <c r="B513" s="54" t="s">
        <v>383</v>
      </c>
      <c r="C513" s="21"/>
      <c r="D513" s="22"/>
      <c r="E513" s="16"/>
      <c r="F513" s="56" t="e">
        <f t="shared" ca="1" si="14"/>
        <v>#NAME?</v>
      </c>
      <c r="G513" s="56" t="e">
        <f t="shared" ca="1" si="15"/>
        <v>#NAME?</v>
      </c>
      <c r="H513" s="16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</row>
    <row r="514" spans="1:20" ht="15.75" customHeight="1">
      <c r="A514" s="53">
        <v>2080110</v>
      </c>
      <c r="B514" s="54" t="s">
        <v>384</v>
      </c>
      <c r="C514" s="21"/>
      <c r="D514" s="22"/>
      <c r="E514" s="16"/>
      <c r="F514" s="56" t="e">
        <f t="shared" ca="1" si="14"/>
        <v>#NAME?</v>
      </c>
      <c r="G514" s="56" t="e">
        <f t="shared" ca="1" si="15"/>
        <v>#NAME?</v>
      </c>
      <c r="H514" s="16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</row>
    <row r="515" spans="1:20" ht="15.75" customHeight="1">
      <c r="A515" s="53">
        <v>2080111</v>
      </c>
      <c r="B515" s="54" t="s">
        <v>385</v>
      </c>
      <c r="C515" s="21"/>
      <c r="D515" s="22"/>
      <c r="E515" s="16"/>
      <c r="F515" s="56" t="e">
        <f t="shared" ca="1" si="14"/>
        <v>#NAME?</v>
      </c>
      <c r="G515" s="56" t="e">
        <f t="shared" ca="1" si="15"/>
        <v>#NAME?</v>
      </c>
      <c r="H515" s="16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</row>
    <row r="516" spans="1:20" ht="15.75" customHeight="1">
      <c r="A516" s="53">
        <v>2080112</v>
      </c>
      <c r="B516" s="54" t="s">
        <v>386</v>
      </c>
      <c r="C516" s="21"/>
      <c r="D516" s="22"/>
      <c r="E516" s="16"/>
      <c r="F516" s="56" t="e">
        <f t="shared" ca="1" si="14"/>
        <v>#NAME?</v>
      </c>
      <c r="G516" s="56" t="e">
        <f t="shared" ca="1" si="15"/>
        <v>#NAME?</v>
      </c>
      <c r="H516" s="16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</row>
    <row r="517" spans="1:20" ht="15.75" customHeight="1">
      <c r="A517" s="53">
        <v>2080113</v>
      </c>
      <c r="B517" s="54" t="s">
        <v>387</v>
      </c>
      <c r="C517" s="21"/>
      <c r="D517" s="22"/>
      <c r="E517" s="16"/>
      <c r="F517" s="56" t="e">
        <f t="shared" ca="1" si="14"/>
        <v>#NAME?</v>
      </c>
      <c r="G517" s="56" t="e">
        <f t="shared" ca="1" si="15"/>
        <v>#NAME?</v>
      </c>
      <c r="H517" s="16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</row>
    <row r="518" spans="1:20" ht="15.75" customHeight="1">
      <c r="A518" s="53">
        <v>2080114</v>
      </c>
      <c r="B518" s="54" t="s">
        <v>388</v>
      </c>
      <c r="C518" s="21"/>
      <c r="D518" s="22"/>
      <c r="E518" s="16"/>
      <c r="F518" s="56" t="e">
        <f t="shared" ref="F518:F581" ca="1" si="16">IFERROR(E518/C518,0)</f>
        <v>#NAME?</v>
      </c>
      <c r="G518" s="56" t="e">
        <f t="shared" ref="G518:G581" ca="1" si="17">IFERROR(E518/D518,0)</f>
        <v>#NAME?</v>
      </c>
      <c r="H518" s="16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</row>
    <row r="519" spans="1:20" ht="15.75" customHeight="1">
      <c r="A519" s="53">
        <v>2080115</v>
      </c>
      <c r="B519" s="54" t="s">
        <v>389</v>
      </c>
      <c r="C519" s="21"/>
      <c r="D519" s="22"/>
      <c r="E519" s="16"/>
      <c r="F519" s="56" t="e">
        <f t="shared" ca="1" si="16"/>
        <v>#NAME?</v>
      </c>
      <c r="G519" s="56" t="e">
        <f t="shared" ca="1" si="17"/>
        <v>#NAME?</v>
      </c>
      <c r="H519" s="16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</row>
    <row r="520" spans="1:20" ht="15.75" customHeight="1">
      <c r="A520" s="53">
        <v>2080116</v>
      </c>
      <c r="B520" s="54" t="s">
        <v>390</v>
      </c>
      <c r="C520" s="21"/>
      <c r="D520" s="22"/>
      <c r="E520" s="16"/>
      <c r="F520" s="56" t="e">
        <f t="shared" ca="1" si="16"/>
        <v>#NAME?</v>
      </c>
      <c r="G520" s="56" t="e">
        <f t="shared" ca="1" si="17"/>
        <v>#NAME?</v>
      </c>
      <c r="H520" s="16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</row>
    <row r="521" spans="1:20" ht="15.75" customHeight="1">
      <c r="A521" s="53">
        <v>2080150</v>
      </c>
      <c r="B521" s="54" t="s">
        <v>55</v>
      </c>
      <c r="C521" s="21">
        <v>729</v>
      </c>
      <c r="D521" s="22"/>
      <c r="E521" s="16">
        <v>628.04999999999995</v>
      </c>
      <c r="F521" s="56" t="e">
        <f t="shared" ca="1" si="16"/>
        <v>#NAME?</v>
      </c>
      <c r="G521" s="56" t="e">
        <f t="shared" ca="1" si="17"/>
        <v>#NAME?</v>
      </c>
      <c r="H521" s="16">
        <v>628.04999999999995</v>
      </c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</row>
    <row r="522" spans="1:20" ht="15.75" customHeight="1">
      <c r="A522" s="53">
        <v>2080199</v>
      </c>
      <c r="B522" s="54" t="s">
        <v>391</v>
      </c>
      <c r="C522" s="21">
        <v>36</v>
      </c>
      <c r="D522" s="22"/>
      <c r="E522" s="16">
        <v>443</v>
      </c>
      <c r="F522" s="56" t="e">
        <f t="shared" ca="1" si="16"/>
        <v>#NAME?</v>
      </c>
      <c r="G522" s="56" t="e">
        <f t="shared" ca="1" si="17"/>
        <v>#NAME?</v>
      </c>
      <c r="H522" s="16">
        <v>443</v>
      </c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</row>
    <row r="523" spans="1:20" ht="15.75" customHeight="1">
      <c r="A523" s="53">
        <v>20802</v>
      </c>
      <c r="B523" s="54" t="s">
        <v>392</v>
      </c>
      <c r="C523" s="21">
        <f>SUM(C524,C525,C526,C527,C528,C529,C530)</f>
        <v>1906</v>
      </c>
      <c r="D523" s="21">
        <f>SUM(D524,D525,D526,D527,D528,D529,D530)</f>
        <v>0</v>
      </c>
      <c r="E523" s="21">
        <v>1817.79</v>
      </c>
      <c r="F523" s="56" t="e">
        <f t="shared" ca="1" si="16"/>
        <v>#NAME?</v>
      </c>
      <c r="G523" s="56" t="e">
        <f t="shared" ca="1" si="17"/>
        <v>#NAME?</v>
      </c>
      <c r="H523" s="21">
        <v>1817.79</v>
      </c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</row>
    <row r="524" spans="1:20" ht="15.75" customHeight="1">
      <c r="A524" s="53">
        <v>2080201</v>
      </c>
      <c r="B524" s="54" t="s">
        <v>46</v>
      </c>
      <c r="C524" s="21">
        <v>357</v>
      </c>
      <c r="D524" s="22"/>
      <c r="E524" s="22">
        <v>109.26</v>
      </c>
      <c r="F524" s="56" t="e">
        <f t="shared" ca="1" si="16"/>
        <v>#NAME?</v>
      </c>
      <c r="G524" s="56" t="e">
        <f t="shared" ca="1" si="17"/>
        <v>#NAME?</v>
      </c>
      <c r="H524" s="22">
        <v>109.26</v>
      </c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</row>
    <row r="525" spans="1:20" ht="15.75" customHeight="1">
      <c r="A525" s="53">
        <v>2080202</v>
      </c>
      <c r="B525" s="54" t="s">
        <v>47</v>
      </c>
      <c r="C525" s="21"/>
      <c r="D525" s="22"/>
      <c r="E525" s="16"/>
      <c r="F525" s="56" t="e">
        <f t="shared" ca="1" si="16"/>
        <v>#NAME?</v>
      </c>
      <c r="G525" s="56" t="e">
        <f t="shared" ca="1" si="17"/>
        <v>#NAME?</v>
      </c>
      <c r="H525" s="16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</row>
    <row r="526" spans="1:20" ht="15.75" customHeight="1">
      <c r="A526" s="53">
        <v>2080203</v>
      </c>
      <c r="B526" s="54" t="s">
        <v>48</v>
      </c>
      <c r="C526" s="21"/>
      <c r="D526" s="22"/>
      <c r="E526" s="16"/>
      <c r="F526" s="56" t="e">
        <f t="shared" ca="1" si="16"/>
        <v>#NAME?</v>
      </c>
      <c r="G526" s="56" t="e">
        <f t="shared" ca="1" si="17"/>
        <v>#NAME?</v>
      </c>
      <c r="H526" s="16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</row>
    <row r="527" spans="1:20" ht="15.75" customHeight="1">
      <c r="A527" s="53">
        <v>2080206</v>
      </c>
      <c r="B527" s="54" t="s">
        <v>393</v>
      </c>
      <c r="C527" s="21"/>
      <c r="D527" s="22"/>
      <c r="E527" s="16"/>
      <c r="F527" s="56" t="e">
        <f t="shared" ca="1" si="16"/>
        <v>#NAME?</v>
      </c>
      <c r="G527" s="56" t="e">
        <f t="shared" ca="1" si="17"/>
        <v>#NAME?</v>
      </c>
      <c r="H527" s="16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</row>
    <row r="528" spans="1:20" ht="15.75" customHeight="1">
      <c r="A528" s="53">
        <v>2080207</v>
      </c>
      <c r="B528" s="54" t="s">
        <v>394</v>
      </c>
      <c r="C528" s="21"/>
      <c r="D528" s="22"/>
      <c r="E528" s="16"/>
      <c r="F528" s="56" t="e">
        <f t="shared" ca="1" si="16"/>
        <v>#NAME?</v>
      </c>
      <c r="G528" s="56" t="e">
        <f t="shared" ca="1" si="17"/>
        <v>#NAME?</v>
      </c>
      <c r="H528" s="16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</row>
    <row r="529" spans="1:20" ht="15.75" customHeight="1">
      <c r="A529" s="53">
        <v>2080208</v>
      </c>
      <c r="B529" s="54" t="s">
        <v>395</v>
      </c>
      <c r="C529" s="21"/>
      <c r="D529" s="22"/>
      <c r="E529" s="16"/>
      <c r="F529" s="56" t="e">
        <f t="shared" ca="1" si="16"/>
        <v>#NAME?</v>
      </c>
      <c r="G529" s="56" t="e">
        <f t="shared" ca="1" si="17"/>
        <v>#NAME?</v>
      </c>
      <c r="H529" s="16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</row>
    <row r="530" spans="1:20" ht="15.75" customHeight="1">
      <c r="A530" s="53">
        <v>2080299</v>
      </c>
      <c r="B530" s="54" t="s">
        <v>396</v>
      </c>
      <c r="C530" s="21">
        <v>1549</v>
      </c>
      <c r="D530" s="22"/>
      <c r="E530" s="16">
        <v>1708.53</v>
      </c>
      <c r="F530" s="56" t="e">
        <f t="shared" ca="1" si="16"/>
        <v>#NAME?</v>
      </c>
      <c r="G530" s="56" t="e">
        <f t="shared" ca="1" si="17"/>
        <v>#NAME?</v>
      </c>
      <c r="H530" s="16">
        <v>1708.53</v>
      </c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</row>
    <row r="531" spans="1:20" ht="15.75" customHeight="1">
      <c r="A531" s="53">
        <v>20804</v>
      </c>
      <c r="B531" s="54" t="s">
        <v>397</v>
      </c>
      <c r="C531" s="21">
        <f>SUM(C532)</f>
        <v>0</v>
      </c>
      <c r="D531" s="21">
        <f>SUM(D532)</f>
        <v>0</v>
      </c>
      <c r="E531" s="21"/>
      <c r="F531" s="56" t="e">
        <f t="shared" ca="1" si="16"/>
        <v>#NAME?</v>
      </c>
      <c r="G531" s="56" t="e">
        <f t="shared" ca="1" si="17"/>
        <v>#NAME?</v>
      </c>
      <c r="H531" s="2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</row>
    <row r="532" spans="1:20" ht="15.75" customHeight="1">
      <c r="A532" s="53">
        <v>2080402</v>
      </c>
      <c r="B532" s="54" t="s">
        <v>398</v>
      </c>
      <c r="C532" s="21"/>
      <c r="D532" s="22"/>
      <c r="E532" s="22"/>
      <c r="F532" s="56" t="e">
        <f t="shared" ca="1" si="16"/>
        <v>#NAME?</v>
      </c>
      <c r="G532" s="56" t="e">
        <f t="shared" ca="1" si="17"/>
        <v>#NAME?</v>
      </c>
      <c r="H532" s="22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</row>
    <row r="533" spans="1:20" ht="15.75" customHeight="1">
      <c r="A533" s="53">
        <v>20805</v>
      </c>
      <c r="B533" s="54" t="s">
        <v>399</v>
      </c>
      <c r="C533" s="21">
        <f>SUM(C534,C535,C536,C537,C538,C539,C540,C541)</f>
        <v>30769</v>
      </c>
      <c r="D533" s="21">
        <f>SUM(D534,D535,D536,D537,D538,D539,D540,D541)</f>
        <v>0</v>
      </c>
      <c r="E533" s="21">
        <v>29334.93</v>
      </c>
      <c r="F533" s="56" t="e">
        <f t="shared" ca="1" si="16"/>
        <v>#NAME?</v>
      </c>
      <c r="G533" s="56" t="e">
        <f t="shared" ca="1" si="17"/>
        <v>#NAME?</v>
      </c>
      <c r="H533" s="21">
        <v>29334.93</v>
      </c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</row>
    <row r="534" spans="1:20" ht="15.75" customHeight="1">
      <c r="A534" s="53">
        <v>2080501</v>
      </c>
      <c r="B534" s="54" t="s">
        <v>400</v>
      </c>
      <c r="C534" s="21">
        <v>577</v>
      </c>
      <c r="D534" s="22"/>
      <c r="E534" s="22">
        <v>499.8</v>
      </c>
      <c r="F534" s="56" t="e">
        <f t="shared" ca="1" si="16"/>
        <v>#NAME?</v>
      </c>
      <c r="G534" s="56" t="e">
        <f t="shared" ca="1" si="17"/>
        <v>#NAME?</v>
      </c>
      <c r="H534" s="22">
        <v>499.8</v>
      </c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</row>
    <row r="535" spans="1:20" ht="15.75" customHeight="1">
      <c r="A535" s="53">
        <v>2080502</v>
      </c>
      <c r="B535" s="54" t="s">
        <v>401</v>
      </c>
      <c r="C535" s="21">
        <v>452</v>
      </c>
      <c r="D535" s="22"/>
      <c r="E535" s="16">
        <v>576.52</v>
      </c>
      <c r="F535" s="56" t="e">
        <f t="shared" ca="1" si="16"/>
        <v>#NAME?</v>
      </c>
      <c r="G535" s="56" t="e">
        <f t="shared" ca="1" si="17"/>
        <v>#NAME?</v>
      </c>
      <c r="H535" s="16">
        <v>576.52</v>
      </c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</row>
    <row r="536" spans="1:20" ht="15.75" customHeight="1">
      <c r="A536" s="53">
        <v>2080503</v>
      </c>
      <c r="B536" s="54" t="s">
        <v>402</v>
      </c>
      <c r="C536" s="21"/>
      <c r="D536" s="22"/>
      <c r="E536" s="16"/>
      <c r="F536" s="56" t="e">
        <f t="shared" ca="1" si="16"/>
        <v>#NAME?</v>
      </c>
      <c r="G536" s="56" t="e">
        <f t="shared" ca="1" si="17"/>
        <v>#NAME?</v>
      </c>
      <c r="H536" s="16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</row>
    <row r="537" spans="1:20" ht="15.75" customHeight="1">
      <c r="A537" s="53">
        <v>2080505</v>
      </c>
      <c r="B537" s="54" t="s">
        <v>403</v>
      </c>
      <c r="C537" s="21">
        <v>14685</v>
      </c>
      <c r="D537" s="22"/>
      <c r="E537" s="16">
        <v>13946.63</v>
      </c>
      <c r="F537" s="56" t="e">
        <f t="shared" ca="1" si="16"/>
        <v>#NAME?</v>
      </c>
      <c r="G537" s="56" t="e">
        <f t="shared" ca="1" si="17"/>
        <v>#NAME?</v>
      </c>
      <c r="H537" s="16">
        <v>13946.63</v>
      </c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</row>
    <row r="538" spans="1:20" ht="15.75" customHeight="1">
      <c r="A538" s="53">
        <v>2080506</v>
      </c>
      <c r="B538" s="54" t="s">
        <v>404</v>
      </c>
      <c r="C538" s="21">
        <v>55</v>
      </c>
      <c r="D538" s="22"/>
      <c r="E538" s="16"/>
      <c r="F538" s="56" t="e">
        <f t="shared" ca="1" si="16"/>
        <v>#NAME?</v>
      </c>
      <c r="G538" s="56" t="e">
        <f t="shared" ca="1" si="17"/>
        <v>#NAME?</v>
      </c>
      <c r="H538" s="16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</row>
    <row r="539" spans="1:20" ht="15.75" customHeight="1">
      <c r="A539" s="53">
        <v>2080507</v>
      </c>
      <c r="B539" s="54" t="s">
        <v>405</v>
      </c>
      <c r="C539" s="21">
        <v>15000</v>
      </c>
      <c r="D539" s="22"/>
      <c r="E539" s="16">
        <v>14300</v>
      </c>
      <c r="F539" s="56" t="e">
        <f t="shared" ca="1" si="16"/>
        <v>#NAME?</v>
      </c>
      <c r="G539" s="56" t="e">
        <f t="shared" ca="1" si="17"/>
        <v>#NAME?</v>
      </c>
      <c r="H539" s="16">
        <v>14300</v>
      </c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</row>
    <row r="540" spans="1:20" ht="15.75" customHeight="1">
      <c r="A540" s="53">
        <v>2080508</v>
      </c>
      <c r="B540" s="54" t="s">
        <v>406</v>
      </c>
      <c r="C540" s="21"/>
      <c r="D540" s="22"/>
      <c r="E540" s="16"/>
      <c r="F540" s="56" t="e">
        <f t="shared" ca="1" si="16"/>
        <v>#NAME?</v>
      </c>
      <c r="G540" s="56" t="e">
        <f t="shared" ca="1" si="17"/>
        <v>#NAME?</v>
      </c>
      <c r="H540" s="16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</row>
    <row r="541" spans="1:20" ht="15.75" customHeight="1">
      <c r="A541" s="53">
        <v>2080599</v>
      </c>
      <c r="B541" s="54" t="s">
        <v>407</v>
      </c>
      <c r="C541" s="21"/>
      <c r="D541" s="22"/>
      <c r="E541" s="16">
        <v>11.98</v>
      </c>
      <c r="F541" s="56" t="e">
        <f t="shared" ca="1" si="16"/>
        <v>#NAME?</v>
      </c>
      <c r="G541" s="56" t="e">
        <f t="shared" ca="1" si="17"/>
        <v>#NAME?</v>
      </c>
      <c r="H541" s="16">
        <v>11.98</v>
      </c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</row>
    <row r="542" spans="1:20" ht="15.75" customHeight="1">
      <c r="A542" s="53">
        <v>20806</v>
      </c>
      <c r="B542" s="54" t="s">
        <v>408</v>
      </c>
      <c r="C542" s="21">
        <f>SUM(C543,C544,C545)</f>
        <v>0</v>
      </c>
      <c r="D542" s="21">
        <f>SUM(D543,D544,D545)</f>
        <v>0</v>
      </c>
      <c r="E542" s="21"/>
      <c r="F542" s="56" t="e">
        <f t="shared" ca="1" si="16"/>
        <v>#NAME?</v>
      </c>
      <c r="G542" s="56" t="e">
        <f t="shared" ca="1" si="17"/>
        <v>#NAME?</v>
      </c>
      <c r="H542" s="2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</row>
    <row r="543" spans="1:20" ht="15.75" customHeight="1">
      <c r="A543" s="53">
        <v>2080601</v>
      </c>
      <c r="B543" s="54" t="s">
        <v>409</v>
      </c>
      <c r="C543" s="21"/>
      <c r="D543" s="22"/>
      <c r="E543" s="22"/>
      <c r="F543" s="56" t="e">
        <f t="shared" ca="1" si="16"/>
        <v>#NAME?</v>
      </c>
      <c r="G543" s="56" t="e">
        <f t="shared" ca="1" si="17"/>
        <v>#NAME?</v>
      </c>
      <c r="H543" s="22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</row>
    <row r="544" spans="1:20" ht="15.75" customHeight="1">
      <c r="A544" s="53">
        <v>2080602</v>
      </c>
      <c r="B544" s="54" t="s">
        <v>410</v>
      </c>
      <c r="C544" s="21"/>
      <c r="D544" s="22"/>
      <c r="E544" s="16"/>
      <c r="F544" s="56" t="e">
        <f t="shared" ca="1" si="16"/>
        <v>#NAME?</v>
      </c>
      <c r="G544" s="56" t="e">
        <f t="shared" ca="1" si="17"/>
        <v>#NAME?</v>
      </c>
      <c r="H544" s="16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</row>
    <row r="545" spans="1:20" ht="15.75" customHeight="1">
      <c r="A545" s="53">
        <v>2080699</v>
      </c>
      <c r="B545" s="54" t="s">
        <v>411</v>
      </c>
      <c r="C545" s="21"/>
      <c r="D545" s="22"/>
      <c r="E545" s="16"/>
      <c r="F545" s="56" t="e">
        <f t="shared" ca="1" si="16"/>
        <v>#NAME?</v>
      </c>
      <c r="G545" s="56" t="e">
        <f t="shared" ca="1" si="17"/>
        <v>#NAME?</v>
      </c>
      <c r="H545" s="16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</row>
    <row r="546" spans="1:20" ht="15.75" customHeight="1">
      <c r="A546" s="53">
        <v>20807</v>
      </c>
      <c r="B546" s="54" t="s">
        <v>412</v>
      </c>
      <c r="C546" s="21">
        <f>SUM(C547,C548,C549,C550,C551,C552,C553,C554,C555)</f>
        <v>0</v>
      </c>
      <c r="D546" s="21">
        <f>SUM(D547,D548,D549,D550,D551,D552,D553,D554,D555)</f>
        <v>0</v>
      </c>
      <c r="E546" s="21">
        <v>1200</v>
      </c>
      <c r="F546" s="56" t="e">
        <f t="shared" ca="1" si="16"/>
        <v>#NAME?</v>
      </c>
      <c r="G546" s="56" t="e">
        <f t="shared" ca="1" si="17"/>
        <v>#NAME?</v>
      </c>
      <c r="H546" s="21">
        <v>1200</v>
      </c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</row>
    <row r="547" spans="1:20" ht="15.75" customHeight="1">
      <c r="A547" s="53">
        <v>2080701</v>
      </c>
      <c r="B547" s="54" t="s">
        <v>413</v>
      </c>
      <c r="C547" s="21"/>
      <c r="D547" s="22"/>
      <c r="E547" s="22"/>
      <c r="F547" s="56" t="e">
        <f t="shared" ca="1" si="16"/>
        <v>#NAME?</v>
      </c>
      <c r="G547" s="56" t="e">
        <f t="shared" ca="1" si="17"/>
        <v>#NAME?</v>
      </c>
      <c r="H547" s="22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</row>
    <row r="548" spans="1:20" ht="15.75" customHeight="1">
      <c r="A548" s="53">
        <v>2080702</v>
      </c>
      <c r="B548" s="54" t="s">
        <v>414</v>
      </c>
      <c r="C548" s="21"/>
      <c r="D548" s="22"/>
      <c r="E548" s="16"/>
      <c r="F548" s="56" t="e">
        <f t="shared" ca="1" si="16"/>
        <v>#NAME?</v>
      </c>
      <c r="G548" s="56" t="e">
        <f t="shared" ca="1" si="17"/>
        <v>#NAME?</v>
      </c>
      <c r="H548" s="16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</row>
    <row r="549" spans="1:20" ht="15.75" customHeight="1">
      <c r="A549" s="53">
        <v>2080704</v>
      </c>
      <c r="B549" s="54" t="s">
        <v>415</v>
      </c>
      <c r="C549" s="21"/>
      <c r="D549" s="22"/>
      <c r="E549" s="16"/>
      <c r="F549" s="56" t="e">
        <f t="shared" ca="1" si="16"/>
        <v>#NAME?</v>
      </c>
      <c r="G549" s="56" t="e">
        <f t="shared" ca="1" si="17"/>
        <v>#NAME?</v>
      </c>
      <c r="H549" s="16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</row>
    <row r="550" spans="1:20" ht="15.75" customHeight="1">
      <c r="A550" s="53">
        <v>2080705</v>
      </c>
      <c r="B550" s="54" t="s">
        <v>416</v>
      </c>
      <c r="C550" s="21"/>
      <c r="D550" s="22"/>
      <c r="E550" s="16"/>
      <c r="F550" s="56" t="e">
        <f t="shared" ca="1" si="16"/>
        <v>#NAME?</v>
      </c>
      <c r="G550" s="56" t="e">
        <f t="shared" ca="1" si="17"/>
        <v>#NAME?</v>
      </c>
      <c r="H550" s="16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</row>
    <row r="551" spans="1:20" ht="15.75" customHeight="1">
      <c r="A551" s="53">
        <v>2080709</v>
      </c>
      <c r="B551" s="54" t="s">
        <v>417</v>
      </c>
      <c r="C551" s="21"/>
      <c r="D551" s="22"/>
      <c r="E551" s="16"/>
      <c r="F551" s="56" t="e">
        <f t="shared" ca="1" si="16"/>
        <v>#NAME?</v>
      </c>
      <c r="G551" s="56" t="e">
        <f t="shared" ca="1" si="17"/>
        <v>#NAME?</v>
      </c>
      <c r="H551" s="16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</row>
    <row r="552" spans="1:20" ht="15.75" customHeight="1">
      <c r="A552" s="53">
        <v>2080711</v>
      </c>
      <c r="B552" s="54" t="s">
        <v>418</v>
      </c>
      <c r="C552" s="21"/>
      <c r="D552" s="22"/>
      <c r="E552" s="16"/>
      <c r="F552" s="56" t="e">
        <f t="shared" ca="1" si="16"/>
        <v>#NAME?</v>
      </c>
      <c r="G552" s="56" t="e">
        <f t="shared" ca="1" si="17"/>
        <v>#NAME?</v>
      </c>
      <c r="H552" s="16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</row>
    <row r="553" spans="1:20" ht="15.75" customHeight="1">
      <c r="A553" s="53">
        <v>2080712</v>
      </c>
      <c r="B553" s="54" t="s">
        <v>419</v>
      </c>
      <c r="C553" s="21"/>
      <c r="D553" s="22"/>
      <c r="E553" s="16"/>
      <c r="F553" s="56" t="e">
        <f t="shared" ca="1" si="16"/>
        <v>#NAME?</v>
      </c>
      <c r="G553" s="56" t="e">
        <f t="shared" ca="1" si="17"/>
        <v>#NAME?</v>
      </c>
      <c r="H553" s="16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</row>
    <row r="554" spans="1:20" ht="15.75" customHeight="1">
      <c r="A554" s="53">
        <v>2080713</v>
      </c>
      <c r="B554" s="54" t="s">
        <v>420</v>
      </c>
      <c r="C554" s="21"/>
      <c r="D554" s="22"/>
      <c r="E554" s="16"/>
      <c r="F554" s="56" t="e">
        <f t="shared" ca="1" si="16"/>
        <v>#NAME?</v>
      </c>
      <c r="G554" s="56" t="e">
        <f t="shared" ca="1" si="17"/>
        <v>#NAME?</v>
      </c>
      <c r="H554" s="16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</row>
    <row r="555" spans="1:20" ht="15.75" customHeight="1">
      <c r="A555" s="53">
        <v>2080799</v>
      </c>
      <c r="B555" s="54" t="s">
        <v>421</v>
      </c>
      <c r="C555" s="21"/>
      <c r="D555" s="22"/>
      <c r="E555" s="16">
        <v>1200</v>
      </c>
      <c r="F555" s="56" t="e">
        <f t="shared" ca="1" si="16"/>
        <v>#NAME?</v>
      </c>
      <c r="G555" s="56" t="e">
        <f t="shared" ca="1" si="17"/>
        <v>#NAME?</v>
      </c>
      <c r="H555" s="16">
        <v>1200</v>
      </c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</row>
    <row r="556" spans="1:20" ht="15.75" customHeight="1">
      <c r="A556" s="53">
        <v>20808</v>
      </c>
      <c r="B556" s="54" t="s">
        <v>422</v>
      </c>
      <c r="C556" s="21">
        <f>SUM(C557,C558,C559,C560,C561,C562,C563,C564)</f>
        <v>1646</v>
      </c>
      <c r="D556" s="21">
        <f>SUM(D557,D558,D559,D560,D561,D562,D563,D564)</f>
        <v>0</v>
      </c>
      <c r="E556" s="21">
        <v>2063.8000000000002</v>
      </c>
      <c r="F556" s="56" t="e">
        <f t="shared" ca="1" si="16"/>
        <v>#NAME?</v>
      </c>
      <c r="G556" s="56" t="e">
        <f t="shared" ca="1" si="17"/>
        <v>#NAME?</v>
      </c>
      <c r="H556" s="21">
        <v>2063.8000000000002</v>
      </c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</row>
    <row r="557" spans="1:20" ht="15.75" customHeight="1">
      <c r="A557" s="53">
        <v>2080801</v>
      </c>
      <c r="B557" s="54" t="s">
        <v>423</v>
      </c>
      <c r="C557" s="21"/>
      <c r="D557" s="22"/>
      <c r="E557" s="22">
        <v>6</v>
      </c>
      <c r="F557" s="56" t="e">
        <f t="shared" ca="1" si="16"/>
        <v>#NAME?</v>
      </c>
      <c r="G557" s="56" t="e">
        <f t="shared" ca="1" si="17"/>
        <v>#NAME?</v>
      </c>
      <c r="H557" s="22">
        <v>6</v>
      </c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</row>
    <row r="558" spans="1:20" ht="15.75" customHeight="1">
      <c r="A558" s="53">
        <v>2080802</v>
      </c>
      <c r="B558" s="54" t="s">
        <v>424</v>
      </c>
      <c r="C558" s="21"/>
      <c r="D558" s="22"/>
      <c r="E558" s="16">
        <v>6.1</v>
      </c>
      <c r="F558" s="56" t="e">
        <f t="shared" ca="1" si="16"/>
        <v>#NAME?</v>
      </c>
      <c r="G558" s="56" t="e">
        <f t="shared" ca="1" si="17"/>
        <v>#NAME?</v>
      </c>
      <c r="H558" s="16">
        <v>6.1</v>
      </c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</row>
    <row r="559" spans="1:20" ht="15.75" customHeight="1">
      <c r="A559" s="53">
        <v>2080803</v>
      </c>
      <c r="B559" s="54" t="s">
        <v>425</v>
      </c>
      <c r="C559" s="21"/>
      <c r="D559" s="22"/>
      <c r="E559" s="16"/>
      <c r="F559" s="56" t="e">
        <f t="shared" ca="1" si="16"/>
        <v>#NAME?</v>
      </c>
      <c r="G559" s="56" t="e">
        <f t="shared" ca="1" si="17"/>
        <v>#NAME?</v>
      </c>
      <c r="H559" s="16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</row>
    <row r="560" spans="1:20" ht="15.75" customHeight="1">
      <c r="A560" s="53">
        <v>2080805</v>
      </c>
      <c r="B560" s="54" t="s">
        <v>426</v>
      </c>
      <c r="C560" s="21"/>
      <c r="D560" s="22"/>
      <c r="E560" s="16">
        <v>121.7</v>
      </c>
      <c r="F560" s="56" t="e">
        <f t="shared" ca="1" si="16"/>
        <v>#NAME?</v>
      </c>
      <c r="G560" s="56" t="e">
        <f t="shared" ca="1" si="17"/>
        <v>#NAME?</v>
      </c>
      <c r="H560" s="16">
        <v>121.7</v>
      </c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</row>
    <row r="561" spans="1:20" ht="15.75" customHeight="1">
      <c r="A561" s="53">
        <v>2080806</v>
      </c>
      <c r="B561" s="54" t="s">
        <v>427</v>
      </c>
      <c r="C561" s="21">
        <v>146</v>
      </c>
      <c r="D561" s="22"/>
      <c r="E561" s="16"/>
      <c r="F561" s="56" t="e">
        <f t="shared" ca="1" si="16"/>
        <v>#NAME?</v>
      </c>
      <c r="G561" s="56" t="e">
        <f t="shared" ca="1" si="17"/>
        <v>#NAME?</v>
      </c>
      <c r="H561" s="16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</row>
    <row r="562" spans="1:20" ht="15.75" customHeight="1">
      <c r="A562" s="53">
        <v>2080807</v>
      </c>
      <c r="B562" s="54" t="s">
        <v>428</v>
      </c>
      <c r="C562" s="21"/>
      <c r="D562" s="22"/>
      <c r="E562" s="16"/>
      <c r="F562" s="56" t="e">
        <f t="shared" ca="1" si="16"/>
        <v>#NAME?</v>
      </c>
      <c r="G562" s="56" t="e">
        <f t="shared" ca="1" si="17"/>
        <v>#NAME?</v>
      </c>
      <c r="H562" s="16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</row>
    <row r="563" spans="1:20" ht="15.75" customHeight="1">
      <c r="A563" s="53">
        <v>2080808</v>
      </c>
      <c r="B563" s="54" t="s">
        <v>429</v>
      </c>
      <c r="C563" s="21"/>
      <c r="D563" s="22"/>
      <c r="E563" s="16"/>
      <c r="F563" s="56" t="e">
        <f t="shared" ca="1" si="16"/>
        <v>#NAME?</v>
      </c>
      <c r="G563" s="56" t="e">
        <f t="shared" ca="1" si="17"/>
        <v>#NAME?</v>
      </c>
      <c r="H563" s="16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</row>
    <row r="564" spans="1:20" ht="15.75" customHeight="1">
      <c r="A564" s="53">
        <v>2080899</v>
      </c>
      <c r="B564" s="54" t="s">
        <v>430</v>
      </c>
      <c r="C564" s="21">
        <v>1500</v>
      </c>
      <c r="D564" s="22"/>
      <c r="E564" s="16">
        <v>1930</v>
      </c>
      <c r="F564" s="56" t="e">
        <f t="shared" ca="1" si="16"/>
        <v>#NAME?</v>
      </c>
      <c r="G564" s="56" t="e">
        <f t="shared" ca="1" si="17"/>
        <v>#NAME?</v>
      </c>
      <c r="H564" s="16">
        <v>1930</v>
      </c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</row>
    <row r="565" spans="1:20" ht="15.75" customHeight="1">
      <c r="A565" s="53">
        <v>20809</v>
      </c>
      <c r="B565" s="54" t="s">
        <v>431</v>
      </c>
      <c r="C565" s="21">
        <f>SUM(C566,C567,C568,C569,C570,C571)</f>
        <v>490</v>
      </c>
      <c r="D565" s="21">
        <f>SUM(D566,D567,D568,D569,D570,D571)</f>
        <v>0</v>
      </c>
      <c r="E565" s="21">
        <v>406</v>
      </c>
      <c r="F565" s="56" t="e">
        <f t="shared" ca="1" si="16"/>
        <v>#NAME?</v>
      </c>
      <c r="G565" s="56" t="e">
        <f t="shared" ca="1" si="17"/>
        <v>#NAME?</v>
      </c>
      <c r="H565" s="21">
        <v>406</v>
      </c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</row>
    <row r="566" spans="1:20" ht="15.75" customHeight="1">
      <c r="A566" s="53">
        <v>2080901</v>
      </c>
      <c r="B566" s="54" t="s">
        <v>432</v>
      </c>
      <c r="C566" s="21"/>
      <c r="D566" s="22"/>
      <c r="E566" s="22"/>
      <c r="F566" s="56" t="e">
        <f t="shared" ca="1" si="16"/>
        <v>#NAME?</v>
      </c>
      <c r="G566" s="56" t="e">
        <f t="shared" ca="1" si="17"/>
        <v>#NAME?</v>
      </c>
      <c r="H566" s="22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</row>
    <row r="567" spans="1:20" ht="15.75" customHeight="1">
      <c r="A567" s="53">
        <v>2080902</v>
      </c>
      <c r="B567" s="54" t="s">
        <v>433</v>
      </c>
      <c r="C567" s="21"/>
      <c r="D567" s="22"/>
      <c r="E567" s="16"/>
      <c r="F567" s="56" t="e">
        <f t="shared" ca="1" si="16"/>
        <v>#NAME?</v>
      </c>
      <c r="G567" s="56" t="e">
        <f t="shared" ca="1" si="17"/>
        <v>#NAME?</v>
      </c>
      <c r="H567" s="16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</row>
    <row r="568" spans="1:20" ht="15.75" customHeight="1">
      <c r="A568" s="53">
        <v>2080903</v>
      </c>
      <c r="B568" s="54" t="s">
        <v>434</v>
      </c>
      <c r="C568" s="21"/>
      <c r="D568" s="22"/>
      <c r="E568" s="16"/>
      <c r="F568" s="56" t="e">
        <f t="shared" ca="1" si="16"/>
        <v>#NAME?</v>
      </c>
      <c r="G568" s="56" t="e">
        <f t="shared" ca="1" si="17"/>
        <v>#NAME?</v>
      </c>
      <c r="H568" s="16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</row>
    <row r="569" spans="1:20" ht="15.75" customHeight="1">
      <c r="A569" s="53">
        <v>2080904</v>
      </c>
      <c r="B569" s="54" t="s">
        <v>435</v>
      </c>
      <c r="C569" s="21"/>
      <c r="D569" s="22"/>
      <c r="E569" s="16"/>
      <c r="F569" s="56" t="e">
        <f t="shared" ca="1" si="16"/>
        <v>#NAME?</v>
      </c>
      <c r="G569" s="56" t="e">
        <f t="shared" ca="1" si="17"/>
        <v>#NAME?</v>
      </c>
      <c r="H569" s="16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</row>
    <row r="570" spans="1:20" ht="15.75" customHeight="1">
      <c r="A570" s="53">
        <v>2080905</v>
      </c>
      <c r="B570" s="54" t="s">
        <v>436</v>
      </c>
      <c r="C570" s="21"/>
      <c r="D570" s="22"/>
      <c r="E570" s="16"/>
      <c r="F570" s="56" t="e">
        <f t="shared" ca="1" si="16"/>
        <v>#NAME?</v>
      </c>
      <c r="G570" s="56" t="e">
        <f t="shared" ca="1" si="17"/>
        <v>#NAME?</v>
      </c>
      <c r="H570" s="16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</row>
    <row r="571" spans="1:20" ht="15.75" customHeight="1">
      <c r="A571" s="53">
        <v>2080999</v>
      </c>
      <c r="B571" s="54" t="s">
        <v>437</v>
      </c>
      <c r="C571" s="21">
        <v>490</v>
      </c>
      <c r="D571" s="22"/>
      <c r="E571" s="16">
        <v>406</v>
      </c>
      <c r="F571" s="56" t="e">
        <f t="shared" ca="1" si="16"/>
        <v>#NAME?</v>
      </c>
      <c r="G571" s="56" t="e">
        <f t="shared" ca="1" si="17"/>
        <v>#NAME?</v>
      </c>
      <c r="H571" s="16">
        <v>406</v>
      </c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</row>
    <row r="572" spans="1:20" ht="15.75" customHeight="1">
      <c r="A572" s="53">
        <v>20810</v>
      </c>
      <c r="B572" s="54" t="s">
        <v>438</v>
      </c>
      <c r="C572" s="21">
        <f>SUM(C573,C574,C575,C576,C577,C578,C579)</f>
        <v>0</v>
      </c>
      <c r="D572" s="21">
        <f>SUM(D573,D574,D575,D576,D577,D578,D579)</f>
        <v>0</v>
      </c>
      <c r="E572" s="21"/>
      <c r="F572" s="56" t="e">
        <f t="shared" ca="1" si="16"/>
        <v>#NAME?</v>
      </c>
      <c r="G572" s="56" t="e">
        <f t="shared" ca="1" si="17"/>
        <v>#NAME?</v>
      </c>
      <c r="H572" s="2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</row>
    <row r="573" spans="1:20" ht="15.75" customHeight="1">
      <c r="A573" s="53">
        <v>2081001</v>
      </c>
      <c r="B573" s="54" t="s">
        <v>439</v>
      </c>
      <c r="C573" s="21"/>
      <c r="D573" s="22"/>
      <c r="E573" s="22"/>
      <c r="F573" s="56" t="e">
        <f t="shared" ca="1" si="16"/>
        <v>#NAME?</v>
      </c>
      <c r="G573" s="56" t="e">
        <f t="shared" ca="1" si="17"/>
        <v>#NAME?</v>
      </c>
      <c r="H573" s="22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</row>
    <row r="574" spans="1:20" ht="15.75" customHeight="1">
      <c r="A574" s="53">
        <v>2081002</v>
      </c>
      <c r="B574" s="54" t="s">
        <v>440</v>
      </c>
      <c r="C574" s="21"/>
      <c r="D574" s="22"/>
      <c r="E574" s="16"/>
      <c r="F574" s="56" t="e">
        <f t="shared" ca="1" si="16"/>
        <v>#NAME?</v>
      </c>
      <c r="G574" s="56" t="e">
        <f t="shared" ca="1" si="17"/>
        <v>#NAME?</v>
      </c>
      <c r="H574" s="16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</row>
    <row r="575" spans="1:20" ht="15.75" customHeight="1">
      <c r="A575" s="53">
        <v>2081003</v>
      </c>
      <c r="B575" s="54" t="s">
        <v>441</v>
      </c>
      <c r="C575" s="21"/>
      <c r="D575" s="22"/>
      <c r="E575" s="16"/>
      <c r="F575" s="56" t="e">
        <f t="shared" ca="1" si="16"/>
        <v>#NAME?</v>
      </c>
      <c r="G575" s="56" t="e">
        <f t="shared" ca="1" si="17"/>
        <v>#NAME?</v>
      </c>
      <c r="H575" s="16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</row>
    <row r="576" spans="1:20" ht="15.75" customHeight="1">
      <c r="A576" s="53">
        <v>2081004</v>
      </c>
      <c r="B576" s="54" t="s">
        <v>442</v>
      </c>
      <c r="C576" s="21"/>
      <c r="D576" s="22"/>
      <c r="E576" s="16"/>
      <c r="F576" s="56" t="e">
        <f t="shared" ca="1" si="16"/>
        <v>#NAME?</v>
      </c>
      <c r="G576" s="56" t="e">
        <f t="shared" ca="1" si="17"/>
        <v>#NAME?</v>
      </c>
      <c r="H576" s="16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</row>
    <row r="577" spans="1:20" ht="15.75" customHeight="1">
      <c r="A577" s="53">
        <v>2081005</v>
      </c>
      <c r="B577" s="54" t="s">
        <v>443</v>
      </c>
      <c r="C577" s="21"/>
      <c r="D577" s="22"/>
      <c r="E577" s="16"/>
      <c r="F577" s="56" t="e">
        <f t="shared" ca="1" si="16"/>
        <v>#NAME?</v>
      </c>
      <c r="G577" s="56" t="e">
        <f t="shared" ca="1" si="17"/>
        <v>#NAME?</v>
      </c>
      <c r="H577" s="16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</row>
    <row r="578" spans="1:20" ht="15.75" customHeight="1">
      <c r="A578" s="53">
        <v>2081006</v>
      </c>
      <c r="B578" s="54" t="s">
        <v>444</v>
      </c>
      <c r="C578" s="21"/>
      <c r="D578" s="22"/>
      <c r="E578" s="16"/>
      <c r="F578" s="56" t="e">
        <f t="shared" ca="1" si="16"/>
        <v>#NAME?</v>
      </c>
      <c r="G578" s="56" t="e">
        <f t="shared" ca="1" si="17"/>
        <v>#NAME?</v>
      </c>
      <c r="H578" s="16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</row>
    <row r="579" spans="1:20" ht="15.75" customHeight="1">
      <c r="A579" s="53">
        <v>2081099</v>
      </c>
      <c r="B579" s="54" t="s">
        <v>445</v>
      </c>
      <c r="C579" s="21"/>
      <c r="D579" s="22"/>
      <c r="E579" s="16"/>
      <c r="F579" s="56" t="e">
        <f t="shared" ca="1" si="16"/>
        <v>#NAME?</v>
      </c>
      <c r="G579" s="56" t="e">
        <f t="shared" ca="1" si="17"/>
        <v>#NAME?</v>
      </c>
      <c r="H579" s="16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</row>
    <row r="580" spans="1:20" ht="15.75" customHeight="1">
      <c r="A580" s="53">
        <v>20811</v>
      </c>
      <c r="B580" s="54" t="s">
        <v>446</v>
      </c>
      <c r="C580" s="21">
        <f>SUM(C581,C582,C583,C584,C585,C586,C587,C588)</f>
        <v>911</v>
      </c>
      <c r="D580" s="21">
        <f>SUM(D581,D582,D583,D584,D585,D586,D587,D588)</f>
        <v>0</v>
      </c>
      <c r="E580" s="21">
        <v>1089.3800000000001</v>
      </c>
      <c r="F580" s="56" t="e">
        <f t="shared" ca="1" si="16"/>
        <v>#NAME?</v>
      </c>
      <c r="G580" s="56" t="e">
        <f t="shared" ca="1" si="17"/>
        <v>#NAME?</v>
      </c>
      <c r="H580" s="21">
        <v>1089.3800000000001</v>
      </c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</row>
    <row r="581" spans="1:20" ht="15.75" customHeight="1">
      <c r="A581" s="53">
        <v>2081101</v>
      </c>
      <c r="B581" s="54" t="s">
        <v>46</v>
      </c>
      <c r="C581" s="21">
        <v>58</v>
      </c>
      <c r="D581" s="22"/>
      <c r="E581" s="22">
        <v>72.81</v>
      </c>
      <c r="F581" s="56" t="e">
        <f t="shared" ca="1" si="16"/>
        <v>#NAME?</v>
      </c>
      <c r="G581" s="56" t="e">
        <f t="shared" ca="1" si="17"/>
        <v>#NAME?</v>
      </c>
      <c r="H581" s="22">
        <v>72.81</v>
      </c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</row>
    <row r="582" spans="1:20" ht="15.75" customHeight="1">
      <c r="A582" s="53">
        <v>2081102</v>
      </c>
      <c r="B582" s="54" t="s">
        <v>47</v>
      </c>
      <c r="C582" s="21"/>
      <c r="D582" s="22"/>
      <c r="E582" s="16"/>
      <c r="F582" s="56" t="e">
        <f t="shared" ref="F582:F645" ca="1" si="18">IFERROR(E582/C582,0)</f>
        <v>#NAME?</v>
      </c>
      <c r="G582" s="56" t="e">
        <f t="shared" ref="G582:G645" ca="1" si="19">IFERROR(E582/D582,0)</f>
        <v>#NAME?</v>
      </c>
      <c r="H582" s="16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</row>
    <row r="583" spans="1:20" ht="15.75" customHeight="1">
      <c r="A583" s="53">
        <v>2081103</v>
      </c>
      <c r="B583" s="54" t="s">
        <v>48</v>
      </c>
      <c r="C583" s="21"/>
      <c r="D583" s="22"/>
      <c r="E583" s="16"/>
      <c r="F583" s="56" t="e">
        <f t="shared" ca="1" si="18"/>
        <v>#NAME?</v>
      </c>
      <c r="G583" s="56" t="e">
        <f t="shared" ca="1" si="19"/>
        <v>#NAME?</v>
      </c>
      <c r="H583" s="16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</row>
    <row r="584" spans="1:20" ht="15.75" customHeight="1">
      <c r="A584" s="53">
        <v>2081104</v>
      </c>
      <c r="B584" s="54" t="s">
        <v>447</v>
      </c>
      <c r="C584" s="21"/>
      <c r="D584" s="22"/>
      <c r="E584" s="16"/>
      <c r="F584" s="56" t="e">
        <f t="shared" ca="1" si="18"/>
        <v>#NAME?</v>
      </c>
      <c r="G584" s="56" t="e">
        <f t="shared" ca="1" si="19"/>
        <v>#NAME?</v>
      </c>
      <c r="H584" s="16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</row>
    <row r="585" spans="1:20" ht="15.75" customHeight="1">
      <c r="A585" s="53">
        <v>2081105</v>
      </c>
      <c r="B585" s="54" t="s">
        <v>448</v>
      </c>
      <c r="C585" s="21"/>
      <c r="D585" s="22"/>
      <c r="E585" s="16"/>
      <c r="F585" s="56" t="e">
        <f t="shared" ca="1" si="18"/>
        <v>#NAME?</v>
      </c>
      <c r="G585" s="56" t="e">
        <f t="shared" ca="1" si="19"/>
        <v>#NAME?</v>
      </c>
      <c r="H585" s="16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</row>
    <row r="586" spans="1:20" ht="15.75" customHeight="1">
      <c r="A586" s="53">
        <v>2081106</v>
      </c>
      <c r="B586" s="54" t="s">
        <v>449</v>
      </c>
      <c r="C586" s="21"/>
      <c r="D586" s="22"/>
      <c r="E586" s="16"/>
      <c r="F586" s="56" t="e">
        <f t="shared" ca="1" si="18"/>
        <v>#NAME?</v>
      </c>
      <c r="G586" s="56" t="e">
        <f t="shared" ca="1" si="19"/>
        <v>#NAME?</v>
      </c>
      <c r="H586" s="16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</row>
    <row r="587" spans="1:20" ht="15.75" customHeight="1">
      <c r="A587" s="53">
        <v>2081107</v>
      </c>
      <c r="B587" s="54" t="s">
        <v>450</v>
      </c>
      <c r="C587" s="21">
        <v>721</v>
      </c>
      <c r="D587" s="22"/>
      <c r="E587" s="16">
        <v>882</v>
      </c>
      <c r="F587" s="56" t="e">
        <f t="shared" ca="1" si="18"/>
        <v>#NAME?</v>
      </c>
      <c r="G587" s="56" t="e">
        <f t="shared" ca="1" si="19"/>
        <v>#NAME?</v>
      </c>
      <c r="H587" s="16">
        <v>882</v>
      </c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</row>
    <row r="588" spans="1:20" ht="15.75" customHeight="1">
      <c r="A588" s="53">
        <v>2081199</v>
      </c>
      <c r="B588" s="54" t="s">
        <v>451</v>
      </c>
      <c r="C588" s="21">
        <v>132</v>
      </c>
      <c r="D588" s="22"/>
      <c r="E588" s="16">
        <v>134.57</v>
      </c>
      <c r="F588" s="56" t="e">
        <f t="shared" ca="1" si="18"/>
        <v>#NAME?</v>
      </c>
      <c r="G588" s="56" t="e">
        <f t="shared" ca="1" si="19"/>
        <v>#NAME?</v>
      </c>
      <c r="H588" s="16">
        <v>134.57</v>
      </c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</row>
    <row r="589" spans="1:20" ht="15.75" customHeight="1">
      <c r="A589" s="53">
        <v>20816</v>
      </c>
      <c r="B589" s="54" t="s">
        <v>452</v>
      </c>
      <c r="C589" s="21">
        <f>SUM(C590,C591,C592,C593)</f>
        <v>0</v>
      </c>
      <c r="D589" s="21">
        <f>SUM(D590,D591,D592,D593)</f>
        <v>0</v>
      </c>
      <c r="E589" s="21"/>
      <c r="F589" s="56" t="e">
        <f t="shared" ca="1" si="18"/>
        <v>#NAME?</v>
      </c>
      <c r="G589" s="56" t="e">
        <f t="shared" ca="1" si="19"/>
        <v>#NAME?</v>
      </c>
      <c r="H589" s="2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</row>
    <row r="590" spans="1:20" ht="15.75" customHeight="1">
      <c r="A590" s="53">
        <v>2081601</v>
      </c>
      <c r="B590" s="54" t="s">
        <v>46</v>
      </c>
      <c r="C590" s="21"/>
      <c r="D590" s="22"/>
      <c r="E590" s="22"/>
      <c r="F590" s="56" t="e">
        <f t="shared" ca="1" si="18"/>
        <v>#NAME?</v>
      </c>
      <c r="G590" s="56" t="e">
        <f t="shared" ca="1" si="19"/>
        <v>#NAME?</v>
      </c>
      <c r="H590" s="22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</row>
    <row r="591" spans="1:20" ht="15.75" customHeight="1">
      <c r="A591" s="53">
        <v>2081602</v>
      </c>
      <c r="B591" s="54" t="s">
        <v>47</v>
      </c>
      <c r="C591" s="21"/>
      <c r="D591" s="22"/>
      <c r="E591" s="16"/>
      <c r="F591" s="56" t="e">
        <f t="shared" ca="1" si="18"/>
        <v>#NAME?</v>
      </c>
      <c r="G591" s="56" t="e">
        <f t="shared" ca="1" si="19"/>
        <v>#NAME?</v>
      </c>
      <c r="H591" s="16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</row>
    <row r="592" spans="1:20" ht="15.75" customHeight="1">
      <c r="A592" s="53">
        <v>2081603</v>
      </c>
      <c r="B592" s="54" t="s">
        <v>48</v>
      </c>
      <c r="C592" s="21"/>
      <c r="D592" s="22"/>
      <c r="E592" s="16"/>
      <c r="F592" s="56" t="e">
        <f t="shared" ca="1" si="18"/>
        <v>#NAME?</v>
      </c>
      <c r="G592" s="56" t="e">
        <f t="shared" ca="1" si="19"/>
        <v>#NAME?</v>
      </c>
      <c r="H592" s="16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</row>
    <row r="593" spans="1:20" ht="15.75" customHeight="1">
      <c r="A593" s="53">
        <v>2081699</v>
      </c>
      <c r="B593" s="54" t="s">
        <v>453</v>
      </c>
      <c r="C593" s="21"/>
      <c r="D593" s="22"/>
      <c r="E593" s="16"/>
      <c r="F593" s="56" t="e">
        <f t="shared" ca="1" si="18"/>
        <v>#NAME?</v>
      </c>
      <c r="G593" s="56" t="e">
        <f t="shared" ca="1" si="19"/>
        <v>#NAME?</v>
      </c>
      <c r="H593" s="16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</row>
    <row r="594" spans="1:20" ht="15.75" customHeight="1">
      <c r="A594" s="53">
        <v>20819</v>
      </c>
      <c r="B594" s="54" t="s">
        <v>454</v>
      </c>
      <c r="C594" s="21">
        <f>SUM(C595,C596)</f>
        <v>0</v>
      </c>
      <c r="D594" s="21">
        <f>SUM(D595,D596)</f>
        <v>0</v>
      </c>
      <c r="E594" s="21"/>
      <c r="F594" s="56" t="e">
        <f t="shared" ca="1" si="18"/>
        <v>#NAME?</v>
      </c>
      <c r="G594" s="56" t="e">
        <f t="shared" ca="1" si="19"/>
        <v>#NAME?</v>
      </c>
      <c r="H594" s="2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</row>
    <row r="595" spans="1:20" ht="15.75" customHeight="1">
      <c r="A595" s="53">
        <v>2081901</v>
      </c>
      <c r="B595" s="54" t="s">
        <v>455</v>
      </c>
      <c r="C595" s="21"/>
      <c r="D595" s="22"/>
      <c r="E595" s="22"/>
      <c r="F595" s="56" t="e">
        <f t="shared" ca="1" si="18"/>
        <v>#NAME?</v>
      </c>
      <c r="G595" s="56" t="e">
        <f t="shared" ca="1" si="19"/>
        <v>#NAME?</v>
      </c>
      <c r="H595" s="22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</row>
    <row r="596" spans="1:20" ht="15.75" customHeight="1">
      <c r="A596" s="53">
        <v>2081902</v>
      </c>
      <c r="B596" s="54" t="s">
        <v>456</v>
      </c>
      <c r="C596" s="21"/>
      <c r="D596" s="22"/>
      <c r="E596" s="22"/>
      <c r="F596" s="56" t="e">
        <f t="shared" ca="1" si="18"/>
        <v>#NAME?</v>
      </c>
      <c r="G596" s="56" t="e">
        <f t="shared" ca="1" si="19"/>
        <v>#NAME?</v>
      </c>
      <c r="H596" s="22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</row>
    <row r="597" spans="1:20" ht="15.75" customHeight="1">
      <c r="A597" s="53">
        <v>20820</v>
      </c>
      <c r="B597" s="54" t="s">
        <v>457</v>
      </c>
      <c r="C597" s="21">
        <f>SUM(C598,C599)</f>
        <v>0</v>
      </c>
      <c r="D597" s="21">
        <f>SUM(D598,D599)</f>
        <v>0</v>
      </c>
      <c r="E597" s="21"/>
      <c r="F597" s="56" t="e">
        <f t="shared" ca="1" si="18"/>
        <v>#NAME?</v>
      </c>
      <c r="G597" s="56" t="e">
        <f t="shared" ca="1" si="19"/>
        <v>#NAME?</v>
      </c>
      <c r="H597" s="2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</row>
    <row r="598" spans="1:20" ht="15.75" customHeight="1">
      <c r="A598" s="53">
        <v>2082001</v>
      </c>
      <c r="B598" s="54" t="s">
        <v>458</v>
      </c>
      <c r="C598" s="21"/>
      <c r="D598" s="22"/>
      <c r="E598" s="22"/>
      <c r="F598" s="56" t="e">
        <f t="shared" ca="1" si="18"/>
        <v>#NAME?</v>
      </c>
      <c r="G598" s="56" t="e">
        <f t="shared" ca="1" si="19"/>
        <v>#NAME?</v>
      </c>
      <c r="H598" s="22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</row>
    <row r="599" spans="1:20" ht="15.75" customHeight="1">
      <c r="A599" s="53">
        <v>2082002</v>
      </c>
      <c r="B599" s="54" t="s">
        <v>459</v>
      </c>
      <c r="C599" s="21"/>
      <c r="D599" s="22"/>
      <c r="E599" s="22"/>
      <c r="F599" s="56" t="e">
        <f t="shared" ca="1" si="18"/>
        <v>#NAME?</v>
      </c>
      <c r="G599" s="56" t="e">
        <f t="shared" ca="1" si="19"/>
        <v>#NAME?</v>
      </c>
      <c r="H599" s="22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</row>
    <row r="600" spans="1:20" ht="15.75" customHeight="1">
      <c r="A600" s="53">
        <v>20821</v>
      </c>
      <c r="B600" s="54" t="s">
        <v>460</v>
      </c>
      <c r="C600" s="21">
        <f>SUM(C601,C602)</f>
        <v>5193</v>
      </c>
      <c r="D600" s="21">
        <f>SUM(D601,D602)</f>
        <v>0</v>
      </c>
      <c r="E600" s="21">
        <v>7.3</v>
      </c>
      <c r="F600" s="56" t="e">
        <f t="shared" ca="1" si="18"/>
        <v>#NAME?</v>
      </c>
      <c r="G600" s="56" t="e">
        <f t="shared" ca="1" si="19"/>
        <v>#NAME?</v>
      </c>
      <c r="H600" s="21">
        <v>7.3</v>
      </c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</row>
    <row r="601" spans="1:20" ht="15.75" customHeight="1">
      <c r="A601" s="53">
        <v>2082101</v>
      </c>
      <c r="B601" s="54" t="s">
        <v>461</v>
      </c>
      <c r="C601" s="21"/>
      <c r="D601" s="22"/>
      <c r="E601" s="22"/>
      <c r="F601" s="56" t="e">
        <f t="shared" ca="1" si="18"/>
        <v>#NAME?</v>
      </c>
      <c r="G601" s="56" t="e">
        <f t="shared" ca="1" si="19"/>
        <v>#NAME?</v>
      </c>
      <c r="H601" s="22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</row>
    <row r="602" spans="1:20" ht="15.75" customHeight="1">
      <c r="A602" s="53">
        <v>2082102</v>
      </c>
      <c r="B602" s="54" t="s">
        <v>462</v>
      </c>
      <c r="C602" s="21">
        <v>5193</v>
      </c>
      <c r="D602" s="22"/>
      <c r="E602" s="22">
        <v>7.3</v>
      </c>
      <c r="F602" s="56" t="e">
        <f t="shared" ca="1" si="18"/>
        <v>#NAME?</v>
      </c>
      <c r="G602" s="56" t="e">
        <f t="shared" ca="1" si="19"/>
        <v>#NAME?</v>
      </c>
      <c r="H602" s="22">
        <v>7.3</v>
      </c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</row>
    <row r="603" spans="1:20" ht="15.75" customHeight="1">
      <c r="A603" s="53">
        <v>20824</v>
      </c>
      <c r="B603" s="54" t="s">
        <v>463</v>
      </c>
      <c r="C603" s="21">
        <f>SUM(C604,C605)</f>
        <v>0</v>
      </c>
      <c r="D603" s="21">
        <f>SUM(D604,D605)</f>
        <v>0</v>
      </c>
      <c r="E603" s="21"/>
      <c r="F603" s="56" t="e">
        <f t="shared" ca="1" si="18"/>
        <v>#NAME?</v>
      </c>
      <c r="G603" s="56" t="e">
        <f t="shared" ca="1" si="19"/>
        <v>#NAME?</v>
      </c>
      <c r="H603" s="2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</row>
    <row r="604" spans="1:20" ht="15.75" customHeight="1">
      <c r="A604" s="53">
        <v>2082401</v>
      </c>
      <c r="B604" s="54" t="s">
        <v>464</v>
      </c>
      <c r="C604" s="21"/>
      <c r="D604" s="22"/>
      <c r="E604" s="22"/>
      <c r="F604" s="56" t="e">
        <f t="shared" ca="1" si="18"/>
        <v>#NAME?</v>
      </c>
      <c r="G604" s="56" t="e">
        <f t="shared" ca="1" si="19"/>
        <v>#NAME?</v>
      </c>
      <c r="H604" s="22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</row>
    <row r="605" spans="1:20" ht="15.75" customHeight="1">
      <c r="A605" s="53">
        <v>2082402</v>
      </c>
      <c r="B605" s="54" t="s">
        <v>465</v>
      </c>
      <c r="C605" s="21"/>
      <c r="D605" s="22"/>
      <c r="E605" s="22"/>
      <c r="F605" s="56" t="e">
        <f t="shared" ca="1" si="18"/>
        <v>#NAME?</v>
      </c>
      <c r="G605" s="56" t="e">
        <f t="shared" ca="1" si="19"/>
        <v>#NAME?</v>
      </c>
      <c r="H605" s="22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</row>
    <row r="606" spans="1:20" ht="15.75" customHeight="1">
      <c r="A606" s="53">
        <v>20825</v>
      </c>
      <c r="B606" s="54" t="s">
        <v>466</v>
      </c>
      <c r="C606" s="21">
        <f>SUM(C607,C608)</f>
        <v>0</v>
      </c>
      <c r="D606" s="21">
        <f>SUM(D607,D608)</f>
        <v>0</v>
      </c>
      <c r="E606" s="21">
        <v>8.6</v>
      </c>
      <c r="F606" s="56" t="e">
        <f t="shared" ca="1" si="18"/>
        <v>#NAME?</v>
      </c>
      <c r="G606" s="56" t="e">
        <f t="shared" ca="1" si="19"/>
        <v>#NAME?</v>
      </c>
      <c r="H606" s="21">
        <v>8.6</v>
      </c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</row>
    <row r="607" spans="1:20" ht="15.75" customHeight="1">
      <c r="A607" s="53">
        <v>2082501</v>
      </c>
      <c r="B607" s="54" t="s">
        <v>467</v>
      </c>
      <c r="C607" s="21"/>
      <c r="D607" s="22"/>
      <c r="E607" s="22">
        <v>8.6</v>
      </c>
      <c r="F607" s="56" t="e">
        <f t="shared" ca="1" si="18"/>
        <v>#NAME?</v>
      </c>
      <c r="G607" s="56" t="e">
        <f t="shared" ca="1" si="19"/>
        <v>#NAME?</v>
      </c>
      <c r="H607" s="22">
        <v>8.6</v>
      </c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</row>
    <row r="608" spans="1:20" ht="15.75" customHeight="1">
      <c r="A608" s="53">
        <v>2082502</v>
      </c>
      <c r="B608" s="54" t="s">
        <v>468</v>
      </c>
      <c r="C608" s="21"/>
      <c r="D608" s="22"/>
      <c r="E608" s="22"/>
      <c r="F608" s="56" t="e">
        <f t="shared" ca="1" si="18"/>
        <v>#NAME?</v>
      </c>
      <c r="G608" s="56" t="e">
        <f t="shared" ca="1" si="19"/>
        <v>#NAME?</v>
      </c>
      <c r="H608" s="22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</row>
    <row r="609" spans="1:20" ht="15.75" customHeight="1">
      <c r="A609" s="53">
        <v>20826</v>
      </c>
      <c r="B609" s="54" t="s">
        <v>469</v>
      </c>
      <c r="C609" s="21">
        <f>SUM(C610,C611,C612)</f>
        <v>10233</v>
      </c>
      <c r="D609" s="21">
        <f>SUM(D610,D611,D612)</f>
        <v>0</v>
      </c>
      <c r="E609" s="21">
        <v>8512</v>
      </c>
      <c r="F609" s="56" t="e">
        <f t="shared" ca="1" si="18"/>
        <v>#NAME?</v>
      </c>
      <c r="G609" s="56" t="e">
        <f t="shared" ca="1" si="19"/>
        <v>#NAME?</v>
      </c>
      <c r="H609" s="21">
        <v>8512</v>
      </c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</row>
    <row r="610" spans="1:20" ht="15.75" customHeight="1">
      <c r="A610" s="53">
        <v>2082601</v>
      </c>
      <c r="B610" s="54" t="s">
        <v>470</v>
      </c>
      <c r="C610" s="21">
        <v>9653</v>
      </c>
      <c r="D610" s="22"/>
      <c r="E610" s="22">
        <v>5212</v>
      </c>
      <c r="F610" s="56" t="e">
        <f t="shared" ca="1" si="18"/>
        <v>#NAME?</v>
      </c>
      <c r="G610" s="56" t="e">
        <f t="shared" ca="1" si="19"/>
        <v>#NAME?</v>
      </c>
      <c r="H610" s="22">
        <v>5212</v>
      </c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</row>
    <row r="611" spans="1:20" ht="15.75" customHeight="1">
      <c r="A611" s="53">
        <v>2082602</v>
      </c>
      <c r="B611" s="54" t="s">
        <v>471</v>
      </c>
      <c r="C611" s="21">
        <v>580</v>
      </c>
      <c r="D611" s="22"/>
      <c r="E611" s="22">
        <v>3300</v>
      </c>
      <c r="F611" s="56" t="e">
        <f t="shared" ca="1" si="18"/>
        <v>#NAME?</v>
      </c>
      <c r="G611" s="56" t="e">
        <f t="shared" ca="1" si="19"/>
        <v>#NAME?</v>
      </c>
      <c r="H611" s="22">
        <v>3300</v>
      </c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</row>
    <row r="612" spans="1:20" ht="15.75" customHeight="1">
      <c r="A612" s="53">
        <v>2082699</v>
      </c>
      <c r="B612" s="54" t="s">
        <v>472</v>
      </c>
      <c r="C612" s="21"/>
      <c r="D612" s="22"/>
      <c r="E612" s="22"/>
      <c r="F612" s="56" t="e">
        <f t="shared" ca="1" si="18"/>
        <v>#NAME?</v>
      </c>
      <c r="G612" s="56" t="e">
        <f t="shared" ca="1" si="19"/>
        <v>#NAME?</v>
      </c>
      <c r="H612" s="22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</row>
    <row r="613" spans="1:20" ht="15.75" customHeight="1">
      <c r="A613" s="53">
        <v>20827</v>
      </c>
      <c r="B613" s="54" t="s">
        <v>473</v>
      </c>
      <c r="C613" s="21">
        <f>SUM(C614,C615,C616)</f>
        <v>450</v>
      </c>
      <c r="D613" s="21">
        <f>SUM(D614,D615,D616)</f>
        <v>0</v>
      </c>
      <c r="E613" s="21">
        <v>880</v>
      </c>
      <c r="F613" s="56" t="e">
        <f t="shared" ca="1" si="18"/>
        <v>#NAME?</v>
      </c>
      <c r="G613" s="56" t="e">
        <f t="shared" ca="1" si="19"/>
        <v>#NAME?</v>
      </c>
      <c r="H613" s="21">
        <v>880</v>
      </c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</row>
    <row r="614" spans="1:20" ht="15.75" customHeight="1">
      <c r="A614" s="53">
        <v>2082701</v>
      </c>
      <c r="B614" s="54" t="s">
        <v>474</v>
      </c>
      <c r="C614" s="21"/>
      <c r="D614" s="22"/>
      <c r="E614" s="22"/>
      <c r="F614" s="56" t="e">
        <f t="shared" ca="1" si="18"/>
        <v>#NAME?</v>
      </c>
      <c r="G614" s="56" t="e">
        <f t="shared" ca="1" si="19"/>
        <v>#NAME?</v>
      </c>
      <c r="H614" s="22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</row>
    <row r="615" spans="1:20" ht="15.75" customHeight="1">
      <c r="A615" s="53">
        <v>2082702</v>
      </c>
      <c r="B615" s="54" t="s">
        <v>475</v>
      </c>
      <c r="C615" s="21">
        <v>450</v>
      </c>
      <c r="D615" s="22"/>
      <c r="E615" s="22">
        <v>880</v>
      </c>
      <c r="F615" s="56" t="e">
        <f t="shared" ca="1" si="18"/>
        <v>#NAME?</v>
      </c>
      <c r="G615" s="56" t="e">
        <f t="shared" ca="1" si="19"/>
        <v>#NAME?</v>
      </c>
      <c r="H615" s="22">
        <v>880</v>
      </c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</row>
    <row r="616" spans="1:20" ht="15.75" customHeight="1">
      <c r="A616" s="53">
        <v>2082799</v>
      </c>
      <c r="B616" s="54" t="s">
        <v>476</v>
      </c>
      <c r="C616" s="21"/>
      <c r="D616" s="22"/>
      <c r="E616" s="22"/>
      <c r="F616" s="56" t="e">
        <f t="shared" ca="1" si="18"/>
        <v>#NAME?</v>
      </c>
      <c r="G616" s="56" t="e">
        <f t="shared" ca="1" si="19"/>
        <v>#NAME?</v>
      </c>
      <c r="H616" s="22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</row>
    <row r="617" spans="1:20" ht="15.75" customHeight="1">
      <c r="A617" s="53">
        <v>20828</v>
      </c>
      <c r="B617" s="54" t="s">
        <v>477</v>
      </c>
      <c r="C617" s="21">
        <f>SUM(C618,C619,C620,C621,C622,C623,C624)</f>
        <v>253</v>
      </c>
      <c r="D617" s="21">
        <f>SUM(D618,D619,D620,D621,D622,D623,D624)</f>
        <v>0</v>
      </c>
      <c r="E617" s="21">
        <v>341.31</v>
      </c>
      <c r="F617" s="56" t="e">
        <f t="shared" ca="1" si="18"/>
        <v>#NAME?</v>
      </c>
      <c r="G617" s="56" t="e">
        <f t="shared" ca="1" si="19"/>
        <v>#NAME?</v>
      </c>
      <c r="H617" s="21">
        <v>341.31</v>
      </c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</row>
    <row r="618" spans="1:20" ht="15.75" customHeight="1">
      <c r="A618" s="53">
        <v>2082801</v>
      </c>
      <c r="B618" s="54" t="s">
        <v>46</v>
      </c>
      <c r="C618" s="21">
        <v>52</v>
      </c>
      <c r="D618" s="22"/>
      <c r="E618" s="22">
        <v>97.14</v>
      </c>
      <c r="F618" s="56" t="e">
        <f t="shared" ca="1" si="18"/>
        <v>#NAME?</v>
      </c>
      <c r="G618" s="56" t="e">
        <f t="shared" ca="1" si="19"/>
        <v>#NAME?</v>
      </c>
      <c r="H618" s="22">
        <v>97.14</v>
      </c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</row>
    <row r="619" spans="1:20" ht="15.75" customHeight="1">
      <c r="A619" s="53">
        <v>2082802</v>
      </c>
      <c r="B619" s="54" t="s">
        <v>47</v>
      </c>
      <c r="C619" s="21"/>
      <c r="D619" s="22"/>
      <c r="E619" s="16"/>
      <c r="F619" s="56" t="e">
        <f t="shared" ca="1" si="18"/>
        <v>#NAME?</v>
      </c>
      <c r="G619" s="56" t="e">
        <f t="shared" ca="1" si="19"/>
        <v>#NAME?</v>
      </c>
      <c r="H619" s="16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</row>
    <row r="620" spans="1:20" ht="15.75" customHeight="1">
      <c r="A620" s="53">
        <v>2082803</v>
      </c>
      <c r="B620" s="54" t="s">
        <v>48</v>
      </c>
      <c r="C620" s="21"/>
      <c r="D620" s="22"/>
      <c r="E620" s="16"/>
      <c r="F620" s="56" t="e">
        <f t="shared" ca="1" si="18"/>
        <v>#NAME?</v>
      </c>
      <c r="G620" s="56" t="e">
        <f t="shared" ca="1" si="19"/>
        <v>#NAME?</v>
      </c>
      <c r="H620" s="16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</row>
    <row r="621" spans="1:20" ht="15.75" customHeight="1">
      <c r="A621" s="53">
        <v>2082804</v>
      </c>
      <c r="B621" s="54" t="s">
        <v>478</v>
      </c>
      <c r="C621" s="21">
        <v>14</v>
      </c>
      <c r="D621" s="22"/>
      <c r="E621" s="16">
        <v>14</v>
      </c>
      <c r="F621" s="56" t="e">
        <f t="shared" ca="1" si="18"/>
        <v>#NAME?</v>
      </c>
      <c r="G621" s="56" t="e">
        <f t="shared" ca="1" si="19"/>
        <v>#NAME?</v>
      </c>
      <c r="H621" s="16">
        <v>14</v>
      </c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</row>
    <row r="622" spans="1:20" ht="15.75" customHeight="1">
      <c r="A622" s="53">
        <v>2082805</v>
      </c>
      <c r="B622" s="54" t="s">
        <v>479</v>
      </c>
      <c r="C622" s="21"/>
      <c r="D622" s="22"/>
      <c r="E622" s="16"/>
      <c r="F622" s="56" t="e">
        <f t="shared" ca="1" si="18"/>
        <v>#NAME?</v>
      </c>
      <c r="G622" s="56" t="e">
        <f t="shared" ca="1" si="19"/>
        <v>#NAME?</v>
      </c>
      <c r="H622" s="16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</row>
    <row r="623" spans="1:20" ht="15.75" customHeight="1">
      <c r="A623" s="53">
        <v>2082850</v>
      </c>
      <c r="B623" s="54" t="s">
        <v>55</v>
      </c>
      <c r="C623" s="21">
        <v>73</v>
      </c>
      <c r="D623" s="22"/>
      <c r="E623" s="16">
        <v>82.21</v>
      </c>
      <c r="F623" s="56" t="e">
        <f t="shared" ca="1" si="18"/>
        <v>#NAME?</v>
      </c>
      <c r="G623" s="56" t="e">
        <f t="shared" ca="1" si="19"/>
        <v>#NAME?</v>
      </c>
      <c r="H623" s="16">
        <v>82.21</v>
      </c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</row>
    <row r="624" spans="1:20" ht="15.75" customHeight="1">
      <c r="A624" s="53">
        <v>2082899</v>
      </c>
      <c r="B624" s="54" t="s">
        <v>480</v>
      </c>
      <c r="C624" s="21">
        <v>114</v>
      </c>
      <c r="D624" s="22"/>
      <c r="E624" s="16">
        <v>147.96</v>
      </c>
      <c r="F624" s="56" t="e">
        <f t="shared" ca="1" si="18"/>
        <v>#NAME?</v>
      </c>
      <c r="G624" s="56" t="e">
        <f t="shared" ca="1" si="19"/>
        <v>#NAME?</v>
      </c>
      <c r="H624" s="16">
        <v>147.96</v>
      </c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</row>
    <row r="625" spans="1:20" ht="15.75" customHeight="1">
      <c r="A625" s="53">
        <v>20830</v>
      </c>
      <c r="B625" s="54" t="s">
        <v>481</v>
      </c>
      <c r="C625" s="21">
        <f>SUM(C626,C627)</f>
        <v>0</v>
      </c>
      <c r="D625" s="21">
        <f>SUM(D626,D627)</f>
        <v>0</v>
      </c>
      <c r="E625" s="21"/>
      <c r="F625" s="56" t="e">
        <f t="shared" ca="1" si="18"/>
        <v>#NAME?</v>
      </c>
      <c r="G625" s="56" t="e">
        <f t="shared" ca="1" si="19"/>
        <v>#NAME?</v>
      </c>
      <c r="H625" s="2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</row>
    <row r="626" spans="1:20" ht="15.75" customHeight="1">
      <c r="A626" s="53">
        <v>2083001</v>
      </c>
      <c r="B626" s="54" t="s">
        <v>482</v>
      </c>
      <c r="C626" s="21"/>
      <c r="D626" s="22"/>
      <c r="E626" s="22"/>
      <c r="F626" s="56" t="e">
        <f t="shared" ca="1" si="18"/>
        <v>#NAME?</v>
      </c>
      <c r="G626" s="56" t="e">
        <f t="shared" ca="1" si="19"/>
        <v>#NAME?</v>
      </c>
      <c r="H626" s="22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</row>
    <row r="627" spans="1:20" ht="15.75" customHeight="1">
      <c r="A627" s="53">
        <v>2083099</v>
      </c>
      <c r="B627" s="54" t="s">
        <v>483</v>
      </c>
      <c r="C627" s="21"/>
      <c r="D627" s="22"/>
      <c r="E627" s="22"/>
      <c r="F627" s="56" t="e">
        <f t="shared" ca="1" si="18"/>
        <v>#NAME?</v>
      </c>
      <c r="G627" s="56" t="e">
        <f t="shared" ca="1" si="19"/>
        <v>#NAME?</v>
      </c>
      <c r="H627" s="22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</row>
    <row r="628" spans="1:20" ht="15.75" customHeight="1">
      <c r="A628" s="53">
        <v>2089999</v>
      </c>
      <c r="B628" s="54" t="s">
        <v>484</v>
      </c>
      <c r="C628" s="21"/>
      <c r="D628" s="22"/>
      <c r="E628" s="22">
        <v>7800</v>
      </c>
      <c r="F628" s="56" t="e">
        <f t="shared" ca="1" si="18"/>
        <v>#NAME?</v>
      </c>
      <c r="G628" s="56" t="e">
        <f t="shared" ca="1" si="19"/>
        <v>#NAME?</v>
      </c>
      <c r="H628" s="22">
        <v>7800</v>
      </c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</row>
    <row r="629" spans="1:20" ht="15.75" customHeight="1">
      <c r="A629" s="53">
        <v>210</v>
      </c>
      <c r="B629" s="54" t="s">
        <v>485</v>
      </c>
      <c r="C629" s="21">
        <f>SUM(C630,C635,C650,C654,C666,C669,C673,C678,C682,C686,C689,C698,C699)</f>
        <v>12285</v>
      </c>
      <c r="D629" s="21">
        <f>SUM(D630,D635,D650,D654,D666,D669,D673,D678,D682,D686,D689,D698,D699)</f>
        <v>0</v>
      </c>
      <c r="E629" s="21">
        <v>14498.9</v>
      </c>
      <c r="F629" s="56" t="e">
        <f t="shared" ca="1" si="18"/>
        <v>#NAME?</v>
      </c>
      <c r="G629" s="56" t="e">
        <f t="shared" ca="1" si="19"/>
        <v>#NAME?</v>
      </c>
      <c r="H629" s="21">
        <v>14498.9</v>
      </c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</row>
    <row r="630" spans="1:20" ht="15.75" customHeight="1">
      <c r="A630" s="53">
        <v>21001</v>
      </c>
      <c r="B630" s="54" t="s">
        <v>486</v>
      </c>
      <c r="C630" s="21">
        <f>SUM(C631,C632,C633,C634)</f>
        <v>1657</v>
      </c>
      <c r="D630" s="21">
        <f>SUM(D631,D632,D633,D634)</f>
        <v>0</v>
      </c>
      <c r="E630" s="21">
        <v>1870.03</v>
      </c>
      <c r="F630" s="56" t="e">
        <f t="shared" ca="1" si="18"/>
        <v>#NAME?</v>
      </c>
      <c r="G630" s="56" t="e">
        <f t="shared" ca="1" si="19"/>
        <v>#NAME?</v>
      </c>
      <c r="H630" s="21">
        <v>1870.03</v>
      </c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</row>
    <row r="631" spans="1:20" ht="15.75" customHeight="1">
      <c r="A631" s="53">
        <v>2100101</v>
      </c>
      <c r="B631" s="54" t="s">
        <v>46</v>
      </c>
      <c r="C631" s="21">
        <v>151</v>
      </c>
      <c r="D631" s="22"/>
      <c r="E631" s="22">
        <v>147.16</v>
      </c>
      <c r="F631" s="56" t="e">
        <f t="shared" ca="1" si="18"/>
        <v>#NAME?</v>
      </c>
      <c r="G631" s="56" t="e">
        <f t="shared" ca="1" si="19"/>
        <v>#NAME?</v>
      </c>
      <c r="H631" s="22">
        <v>147.16</v>
      </c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</row>
    <row r="632" spans="1:20" ht="15.75" customHeight="1">
      <c r="A632" s="53">
        <v>2100102</v>
      </c>
      <c r="B632" s="54" t="s">
        <v>47</v>
      </c>
      <c r="C632" s="21"/>
      <c r="D632" s="22"/>
      <c r="E632" s="16"/>
      <c r="F632" s="56" t="e">
        <f t="shared" ca="1" si="18"/>
        <v>#NAME?</v>
      </c>
      <c r="G632" s="56" t="e">
        <f t="shared" ca="1" si="19"/>
        <v>#NAME?</v>
      </c>
      <c r="H632" s="16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</row>
    <row r="633" spans="1:20" ht="15.75" customHeight="1">
      <c r="A633" s="53">
        <v>2100103</v>
      </c>
      <c r="B633" s="54" t="s">
        <v>48</v>
      </c>
      <c r="C633" s="21"/>
      <c r="D633" s="22"/>
      <c r="E633" s="16"/>
      <c r="F633" s="56" t="e">
        <f t="shared" ca="1" si="18"/>
        <v>#NAME?</v>
      </c>
      <c r="G633" s="56" t="e">
        <f t="shared" ca="1" si="19"/>
        <v>#NAME?</v>
      </c>
      <c r="H633" s="16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</row>
    <row r="634" spans="1:20" ht="15.75" customHeight="1">
      <c r="A634" s="53">
        <v>2100199</v>
      </c>
      <c r="B634" s="54" t="s">
        <v>487</v>
      </c>
      <c r="C634" s="21">
        <v>1506</v>
      </c>
      <c r="D634" s="22"/>
      <c r="E634" s="16">
        <v>1722.87</v>
      </c>
      <c r="F634" s="56" t="e">
        <f t="shared" ca="1" si="18"/>
        <v>#NAME?</v>
      </c>
      <c r="G634" s="56" t="e">
        <f t="shared" ca="1" si="19"/>
        <v>#NAME?</v>
      </c>
      <c r="H634" s="16">
        <v>1722.87</v>
      </c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</row>
    <row r="635" spans="1:20" ht="15.75" customHeight="1">
      <c r="A635" s="53">
        <v>21002</v>
      </c>
      <c r="B635" s="54" t="s">
        <v>488</v>
      </c>
      <c r="C635" s="21">
        <f>SUM(C636,C637,C638,C639,C640,C641,C642,C643,C644,C645,C646,C647,C648,C649)</f>
        <v>0</v>
      </c>
      <c r="D635" s="21">
        <f>SUM(D636,D637,D638,D639,D640,D641,D642,D643,D644,D645,D646,D647,D648,D649)</f>
        <v>0</v>
      </c>
      <c r="E635" s="21"/>
      <c r="F635" s="56" t="e">
        <f t="shared" ca="1" si="18"/>
        <v>#NAME?</v>
      </c>
      <c r="G635" s="56" t="e">
        <f t="shared" ca="1" si="19"/>
        <v>#NAME?</v>
      </c>
      <c r="H635" s="2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</row>
    <row r="636" spans="1:20" ht="15.75" customHeight="1">
      <c r="A636" s="53">
        <v>2100201</v>
      </c>
      <c r="B636" s="54" t="s">
        <v>489</v>
      </c>
      <c r="C636" s="21"/>
      <c r="D636" s="22"/>
      <c r="E636" s="22"/>
      <c r="F636" s="56" t="e">
        <f t="shared" ca="1" si="18"/>
        <v>#NAME?</v>
      </c>
      <c r="G636" s="56" t="e">
        <f t="shared" ca="1" si="19"/>
        <v>#NAME?</v>
      </c>
      <c r="H636" s="22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</row>
    <row r="637" spans="1:20" ht="15.75" customHeight="1">
      <c r="A637" s="53">
        <v>2100202</v>
      </c>
      <c r="B637" s="54" t="s">
        <v>490</v>
      </c>
      <c r="C637" s="21"/>
      <c r="D637" s="22"/>
      <c r="E637" s="16"/>
      <c r="F637" s="56" t="e">
        <f t="shared" ca="1" si="18"/>
        <v>#NAME?</v>
      </c>
      <c r="G637" s="56" t="e">
        <f t="shared" ca="1" si="19"/>
        <v>#NAME?</v>
      </c>
      <c r="H637" s="16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</row>
    <row r="638" spans="1:20" ht="15.75" customHeight="1">
      <c r="A638" s="53">
        <v>2100203</v>
      </c>
      <c r="B638" s="54" t="s">
        <v>491</v>
      </c>
      <c r="C638" s="21"/>
      <c r="D638" s="22"/>
      <c r="E638" s="16"/>
      <c r="F638" s="56" t="e">
        <f t="shared" ca="1" si="18"/>
        <v>#NAME?</v>
      </c>
      <c r="G638" s="56" t="e">
        <f t="shared" ca="1" si="19"/>
        <v>#NAME?</v>
      </c>
      <c r="H638" s="16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</row>
    <row r="639" spans="1:20" ht="15.75" customHeight="1">
      <c r="A639" s="53">
        <v>2100204</v>
      </c>
      <c r="B639" s="54" t="s">
        <v>492</v>
      </c>
      <c r="C639" s="21"/>
      <c r="D639" s="22"/>
      <c r="E639" s="16"/>
      <c r="F639" s="56" t="e">
        <f t="shared" ca="1" si="18"/>
        <v>#NAME?</v>
      </c>
      <c r="G639" s="56" t="e">
        <f t="shared" ca="1" si="19"/>
        <v>#NAME?</v>
      </c>
      <c r="H639" s="16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</row>
    <row r="640" spans="1:20" ht="15.75" customHeight="1">
      <c r="A640" s="53">
        <v>2100205</v>
      </c>
      <c r="B640" s="54" t="s">
        <v>493</v>
      </c>
      <c r="C640" s="21"/>
      <c r="D640" s="22"/>
      <c r="E640" s="16"/>
      <c r="F640" s="56" t="e">
        <f t="shared" ca="1" si="18"/>
        <v>#NAME?</v>
      </c>
      <c r="G640" s="56" t="e">
        <f t="shared" ca="1" si="19"/>
        <v>#NAME?</v>
      </c>
      <c r="H640" s="16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</row>
    <row r="641" spans="1:20" ht="15.75" customHeight="1">
      <c r="A641" s="53">
        <v>2100206</v>
      </c>
      <c r="B641" s="54" t="s">
        <v>494</v>
      </c>
      <c r="C641" s="21"/>
      <c r="D641" s="22"/>
      <c r="E641" s="16"/>
      <c r="F641" s="56" t="e">
        <f t="shared" ca="1" si="18"/>
        <v>#NAME?</v>
      </c>
      <c r="G641" s="56" t="e">
        <f t="shared" ca="1" si="19"/>
        <v>#NAME?</v>
      </c>
      <c r="H641" s="16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</row>
    <row r="642" spans="1:20" ht="15.75" customHeight="1">
      <c r="A642" s="53">
        <v>2100207</v>
      </c>
      <c r="B642" s="54" t="s">
        <v>495</v>
      </c>
      <c r="C642" s="21"/>
      <c r="D642" s="22"/>
      <c r="E642" s="16"/>
      <c r="F642" s="56" t="e">
        <f t="shared" ca="1" si="18"/>
        <v>#NAME?</v>
      </c>
      <c r="G642" s="56" t="e">
        <f t="shared" ca="1" si="19"/>
        <v>#NAME?</v>
      </c>
      <c r="H642" s="16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</row>
    <row r="643" spans="1:20" ht="15.75" customHeight="1">
      <c r="A643" s="53">
        <v>2100208</v>
      </c>
      <c r="B643" s="54" t="s">
        <v>496</v>
      </c>
      <c r="C643" s="21"/>
      <c r="D643" s="22"/>
      <c r="E643" s="16"/>
      <c r="F643" s="56" t="e">
        <f t="shared" ca="1" si="18"/>
        <v>#NAME?</v>
      </c>
      <c r="G643" s="56" t="e">
        <f t="shared" ca="1" si="19"/>
        <v>#NAME?</v>
      </c>
      <c r="H643" s="16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</row>
    <row r="644" spans="1:20" ht="15.75" customHeight="1">
      <c r="A644" s="53">
        <v>2100209</v>
      </c>
      <c r="B644" s="54" t="s">
        <v>497</v>
      </c>
      <c r="C644" s="21"/>
      <c r="D644" s="22"/>
      <c r="E644" s="16"/>
      <c r="F644" s="56" t="e">
        <f t="shared" ca="1" si="18"/>
        <v>#NAME?</v>
      </c>
      <c r="G644" s="56" t="e">
        <f t="shared" ca="1" si="19"/>
        <v>#NAME?</v>
      </c>
      <c r="H644" s="16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</row>
    <row r="645" spans="1:20" ht="15.75" customHeight="1">
      <c r="A645" s="53">
        <v>2100210</v>
      </c>
      <c r="B645" s="54" t="s">
        <v>498</v>
      </c>
      <c r="C645" s="21"/>
      <c r="D645" s="22"/>
      <c r="E645" s="16"/>
      <c r="F645" s="56" t="e">
        <f t="shared" ca="1" si="18"/>
        <v>#NAME?</v>
      </c>
      <c r="G645" s="56" t="e">
        <f t="shared" ca="1" si="19"/>
        <v>#NAME?</v>
      </c>
      <c r="H645" s="16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</row>
    <row r="646" spans="1:20" ht="15.75" customHeight="1">
      <c r="A646" s="53">
        <v>2100211</v>
      </c>
      <c r="B646" s="54" t="s">
        <v>499</v>
      </c>
      <c r="C646" s="21"/>
      <c r="D646" s="22"/>
      <c r="E646" s="16"/>
      <c r="F646" s="56" t="e">
        <f t="shared" ref="F646:F709" ca="1" si="20">IFERROR(E646/C646,0)</f>
        <v>#NAME?</v>
      </c>
      <c r="G646" s="56" t="e">
        <f t="shared" ref="G646:G709" ca="1" si="21">IFERROR(E646/D646,0)</f>
        <v>#NAME?</v>
      </c>
      <c r="H646" s="16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</row>
    <row r="647" spans="1:20" ht="15.75" customHeight="1">
      <c r="A647" s="53">
        <v>2100212</v>
      </c>
      <c r="B647" s="54" t="s">
        <v>500</v>
      </c>
      <c r="C647" s="21"/>
      <c r="D647" s="22"/>
      <c r="E647" s="16"/>
      <c r="F647" s="56" t="e">
        <f t="shared" ca="1" si="20"/>
        <v>#NAME?</v>
      </c>
      <c r="G647" s="56" t="e">
        <f t="shared" ca="1" si="21"/>
        <v>#NAME?</v>
      </c>
      <c r="H647" s="16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</row>
    <row r="648" spans="1:20" ht="15.75" customHeight="1">
      <c r="A648" s="53">
        <v>2100213</v>
      </c>
      <c r="B648" s="54" t="s">
        <v>501</v>
      </c>
      <c r="C648" s="21"/>
      <c r="D648" s="22"/>
      <c r="E648" s="16"/>
      <c r="F648" s="56" t="e">
        <f t="shared" ca="1" si="20"/>
        <v>#NAME?</v>
      </c>
      <c r="G648" s="56" t="e">
        <f t="shared" ca="1" si="21"/>
        <v>#NAME?</v>
      </c>
      <c r="H648" s="16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</row>
    <row r="649" spans="1:20" ht="15.75" customHeight="1">
      <c r="A649" s="53">
        <v>2100299</v>
      </c>
      <c r="B649" s="54" t="s">
        <v>502</v>
      </c>
      <c r="C649" s="21"/>
      <c r="D649" s="22"/>
      <c r="E649" s="16"/>
      <c r="F649" s="56" t="e">
        <f t="shared" ca="1" si="20"/>
        <v>#NAME?</v>
      </c>
      <c r="G649" s="56" t="e">
        <f t="shared" ca="1" si="21"/>
        <v>#NAME?</v>
      </c>
      <c r="H649" s="16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</row>
    <row r="650" spans="1:20" ht="15.75" customHeight="1">
      <c r="A650" s="53">
        <v>21003</v>
      </c>
      <c r="B650" s="54" t="s">
        <v>503</v>
      </c>
      <c r="C650" s="21">
        <f>SUM(C651,C652,C653)</f>
        <v>339</v>
      </c>
      <c r="D650" s="21">
        <f>SUM(D651,D652,D653)</f>
        <v>0</v>
      </c>
      <c r="E650" s="21">
        <v>375.58</v>
      </c>
      <c r="F650" s="56" t="e">
        <f t="shared" ca="1" si="20"/>
        <v>#NAME?</v>
      </c>
      <c r="G650" s="56" t="e">
        <f t="shared" ca="1" si="21"/>
        <v>#NAME?</v>
      </c>
      <c r="H650" s="21">
        <v>375.58</v>
      </c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</row>
    <row r="651" spans="1:20" ht="15.75" customHeight="1">
      <c r="A651" s="53">
        <v>2100301</v>
      </c>
      <c r="B651" s="54" t="s">
        <v>504</v>
      </c>
      <c r="C651" s="21"/>
      <c r="D651" s="22"/>
      <c r="E651" s="22"/>
      <c r="F651" s="56" t="e">
        <f t="shared" ca="1" si="20"/>
        <v>#NAME?</v>
      </c>
      <c r="G651" s="56" t="e">
        <f t="shared" ca="1" si="21"/>
        <v>#NAME?</v>
      </c>
      <c r="H651" s="22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</row>
    <row r="652" spans="1:20" ht="15.75" customHeight="1">
      <c r="A652" s="53">
        <v>2100302</v>
      </c>
      <c r="B652" s="54" t="s">
        <v>505</v>
      </c>
      <c r="C652" s="21"/>
      <c r="D652" s="22"/>
      <c r="E652" s="22"/>
      <c r="F652" s="56" t="e">
        <f t="shared" ca="1" si="20"/>
        <v>#NAME?</v>
      </c>
      <c r="G652" s="56" t="e">
        <f t="shared" ca="1" si="21"/>
        <v>#NAME?</v>
      </c>
      <c r="H652" s="22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</row>
    <row r="653" spans="1:20" ht="15.75" customHeight="1">
      <c r="A653" s="53">
        <v>2100399</v>
      </c>
      <c r="B653" s="54" t="s">
        <v>506</v>
      </c>
      <c r="C653" s="21">
        <v>339</v>
      </c>
      <c r="D653" s="22"/>
      <c r="E653" s="22">
        <v>375.58</v>
      </c>
      <c r="F653" s="56" t="e">
        <f t="shared" ca="1" si="20"/>
        <v>#NAME?</v>
      </c>
      <c r="G653" s="56" t="e">
        <f t="shared" ca="1" si="21"/>
        <v>#NAME?</v>
      </c>
      <c r="H653" s="22">
        <v>375.58</v>
      </c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</row>
    <row r="654" spans="1:20" ht="15.75" customHeight="1">
      <c r="A654" s="53">
        <v>21004</v>
      </c>
      <c r="B654" s="54" t="s">
        <v>507</v>
      </c>
      <c r="C654" s="21">
        <f>SUM(C655,C656,C657,C658,C659,C660,C661,C662,C663,C664,C665)</f>
        <v>623</v>
      </c>
      <c r="D654" s="21">
        <f>SUM(D655,D656,D657,D658,D659,D660,D661,D662,D663,D664,D665)</f>
        <v>0</v>
      </c>
      <c r="E654" s="21">
        <v>692</v>
      </c>
      <c r="F654" s="56" t="e">
        <f t="shared" ca="1" si="20"/>
        <v>#NAME?</v>
      </c>
      <c r="G654" s="56" t="e">
        <f t="shared" ca="1" si="21"/>
        <v>#NAME?</v>
      </c>
      <c r="H654" s="21">
        <v>692</v>
      </c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</row>
    <row r="655" spans="1:20" ht="15.75" customHeight="1">
      <c r="A655" s="53">
        <v>2100401</v>
      </c>
      <c r="B655" s="54" t="s">
        <v>508</v>
      </c>
      <c r="C655" s="21"/>
      <c r="D655" s="22"/>
      <c r="E655" s="22">
        <v>50</v>
      </c>
      <c r="F655" s="56" t="e">
        <f t="shared" ca="1" si="20"/>
        <v>#NAME?</v>
      </c>
      <c r="G655" s="56" t="e">
        <f t="shared" ca="1" si="21"/>
        <v>#NAME?</v>
      </c>
      <c r="H655" s="22">
        <v>50</v>
      </c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</row>
    <row r="656" spans="1:20" ht="15.75" customHeight="1">
      <c r="A656" s="53">
        <v>2100402</v>
      </c>
      <c r="B656" s="54" t="s">
        <v>509</v>
      </c>
      <c r="C656" s="21"/>
      <c r="D656" s="22"/>
      <c r="E656" s="16"/>
      <c r="F656" s="56" t="e">
        <f t="shared" ca="1" si="20"/>
        <v>#NAME?</v>
      </c>
      <c r="G656" s="56" t="e">
        <f t="shared" ca="1" si="21"/>
        <v>#NAME?</v>
      </c>
      <c r="H656" s="16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</row>
    <row r="657" spans="1:20" ht="15.75" customHeight="1">
      <c r="A657" s="53">
        <v>2100403</v>
      </c>
      <c r="B657" s="54" t="s">
        <v>510</v>
      </c>
      <c r="C657" s="21"/>
      <c r="D657" s="22"/>
      <c r="E657" s="16"/>
      <c r="F657" s="56" t="e">
        <f t="shared" ca="1" si="20"/>
        <v>#NAME?</v>
      </c>
      <c r="G657" s="56" t="e">
        <f t="shared" ca="1" si="21"/>
        <v>#NAME?</v>
      </c>
      <c r="H657" s="16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</row>
    <row r="658" spans="1:20" ht="15.75" customHeight="1">
      <c r="A658" s="53">
        <v>2100404</v>
      </c>
      <c r="B658" s="54" t="s">
        <v>511</v>
      </c>
      <c r="C658" s="21"/>
      <c r="D658" s="22"/>
      <c r="E658" s="16"/>
      <c r="F658" s="56" t="e">
        <f t="shared" ca="1" si="20"/>
        <v>#NAME?</v>
      </c>
      <c r="G658" s="56" t="e">
        <f t="shared" ca="1" si="21"/>
        <v>#NAME?</v>
      </c>
      <c r="H658" s="16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</row>
    <row r="659" spans="1:20" ht="15.75" customHeight="1">
      <c r="A659" s="53">
        <v>2100405</v>
      </c>
      <c r="B659" s="54" t="s">
        <v>512</v>
      </c>
      <c r="C659" s="21"/>
      <c r="D659" s="22"/>
      <c r="E659" s="16"/>
      <c r="F659" s="56" t="e">
        <f t="shared" ca="1" si="20"/>
        <v>#NAME?</v>
      </c>
      <c r="G659" s="56" t="e">
        <f t="shared" ca="1" si="21"/>
        <v>#NAME?</v>
      </c>
      <c r="H659" s="16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</row>
    <row r="660" spans="1:20" ht="15.75" customHeight="1">
      <c r="A660" s="53">
        <v>2100406</v>
      </c>
      <c r="B660" s="54" t="s">
        <v>513</v>
      </c>
      <c r="C660" s="21"/>
      <c r="D660" s="22"/>
      <c r="E660" s="16"/>
      <c r="F660" s="56" t="e">
        <f t="shared" ca="1" si="20"/>
        <v>#NAME?</v>
      </c>
      <c r="G660" s="56" t="e">
        <f t="shared" ca="1" si="21"/>
        <v>#NAME?</v>
      </c>
      <c r="H660" s="16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</row>
    <row r="661" spans="1:20" ht="15.75" customHeight="1">
      <c r="A661" s="53">
        <v>2100407</v>
      </c>
      <c r="B661" s="54" t="s">
        <v>514</v>
      </c>
      <c r="C661" s="21"/>
      <c r="D661" s="22"/>
      <c r="E661" s="16"/>
      <c r="F661" s="56" t="e">
        <f t="shared" ca="1" si="20"/>
        <v>#NAME?</v>
      </c>
      <c r="G661" s="56" t="e">
        <f t="shared" ca="1" si="21"/>
        <v>#NAME?</v>
      </c>
      <c r="H661" s="16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</row>
    <row r="662" spans="1:20" ht="15.75" customHeight="1">
      <c r="A662" s="53">
        <v>2100408</v>
      </c>
      <c r="B662" s="54" t="s">
        <v>515</v>
      </c>
      <c r="C662" s="21">
        <v>310</v>
      </c>
      <c r="D662" s="22"/>
      <c r="E662" s="16">
        <v>397</v>
      </c>
      <c r="F662" s="56" t="e">
        <f t="shared" ca="1" si="20"/>
        <v>#NAME?</v>
      </c>
      <c r="G662" s="56" t="e">
        <f t="shared" ca="1" si="21"/>
        <v>#NAME?</v>
      </c>
      <c r="H662" s="16">
        <v>397</v>
      </c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</row>
    <row r="663" spans="1:20" ht="15.75" customHeight="1">
      <c r="A663" s="53">
        <v>2100409</v>
      </c>
      <c r="B663" s="54" t="s">
        <v>516</v>
      </c>
      <c r="C663" s="21">
        <v>313</v>
      </c>
      <c r="D663" s="22"/>
      <c r="E663" s="16">
        <v>245</v>
      </c>
      <c r="F663" s="56" t="e">
        <f t="shared" ca="1" si="20"/>
        <v>#NAME?</v>
      </c>
      <c r="G663" s="56" t="e">
        <f t="shared" ca="1" si="21"/>
        <v>#NAME?</v>
      </c>
      <c r="H663" s="16">
        <v>245</v>
      </c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</row>
    <row r="664" spans="1:20" ht="15.75" customHeight="1">
      <c r="A664" s="53">
        <v>2100410</v>
      </c>
      <c r="B664" s="54" t="s">
        <v>517</v>
      </c>
      <c r="C664" s="21"/>
      <c r="D664" s="22"/>
      <c r="E664" s="16"/>
      <c r="F664" s="56" t="e">
        <f t="shared" ca="1" si="20"/>
        <v>#NAME?</v>
      </c>
      <c r="G664" s="56" t="e">
        <f t="shared" ca="1" si="21"/>
        <v>#NAME?</v>
      </c>
      <c r="H664" s="16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</row>
    <row r="665" spans="1:20" ht="15.75" customHeight="1">
      <c r="A665" s="53">
        <v>2100499</v>
      </c>
      <c r="B665" s="54" t="s">
        <v>518</v>
      </c>
      <c r="C665" s="21"/>
      <c r="D665" s="22"/>
      <c r="E665" s="16"/>
      <c r="F665" s="56" t="e">
        <f t="shared" ca="1" si="20"/>
        <v>#NAME?</v>
      </c>
      <c r="G665" s="56" t="e">
        <f t="shared" ca="1" si="21"/>
        <v>#NAME?</v>
      </c>
      <c r="H665" s="16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</row>
    <row r="666" spans="1:20" ht="15.75" customHeight="1">
      <c r="A666" s="53">
        <v>21006</v>
      </c>
      <c r="B666" s="54" t="s">
        <v>519</v>
      </c>
      <c r="C666" s="21">
        <f>SUM(C667,C668)</f>
        <v>0</v>
      </c>
      <c r="D666" s="21">
        <f>SUM(D667,D668)</f>
        <v>0</v>
      </c>
      <c r="E666" s="21"/>
      <c r="F666" s="56" t="e">
        <f t="shared" ca="1" si="20"/>
        <v>#NAME?</v>
      </c>
      <c r="G666" s="56" t="e">
        <f t="shared" ca="1" si="21"/>
        <v>#NAME?</v>
      </c>
      <c r="H666" s="2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</row>
    <row r="667" spans="1:20" ht="15.75" customHeight="1">
      <c r="A667" s="53">
        <v>2100601</v>
      </c>
      <c r="B667" s="54" t="s">
        <v>520</v>
      </c>
      <c r="C667" s="21"/>
      <c r="D667" s="22"/>
      <c r="E667" s="22"/>
      <c r="F667" s="56" t="e">
        <f t="shared" ca="1" si="20"/>
        <v>#NAME?</v>
      </c>
      <c r="G667" s="56" t="e">
        <f t="shared" ca="1" si="21"/>
        <v>#NAME?</v>
      </c>
      <c r="H667" s="22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</row>
    <row r="668" spans="1:20" ht="15.75" customHeight="1">
      <c r="A668" s="53">
        <v>2100699</v>
      </c>
      <c r="B668" s="54" t="s">
        <v>521</v>
      </c>
      <c r="C668" s="21"/>
      <c r="D668" s="22"/>
      <c r="E668" s="22"/>
      <c r="F668" s="56" t="e">
        <f t="shared" ca="1" si="20"/>
        <v>#NAME?</v>
      </c>
      <c r="G668" s="56" t="e">
        <f t="shared" ca="1" si="21"/>
        <v>#NAME?</v>
      </c>
      <c r="H668" s="22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</row>
    <row r="669" spans="1:20" ht="15.75" customHeight="1">
      <c r="A669" s="53">
        <v>21007</v>
      </c>
      <c r="B669" s="54" t="s">
        <v>522</v>
      </c>
      <c r="C669" s="21">
        <f>SUM(C670,C671,C672)</f>
        <v>1135</v>
      </c>
      <c r="D669" s="21">
        <f>SUM(D670,D671,D672)</f>
        <v>0</v>
      </c>
      <c r="E669" s="21">
        <v>1055.5899999999999</v>
      </c>
      <c r="F669" s="56" t="e">
        <f t="shared" ca="1" si="20"/>
        <v>#NAME?</v>
      </c>
      <c r="G669" s="56" t="e">
        <f t="shared" ca="1" si="21"/>
        <v>#NAME?</v>
      </c>
      <c r="H669" s="21">
        <v>1055.5899999999999</v>
      </c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</row>
    <row r="670" spans="1:20" ht="15.75" customHeight="1">
      <c r="A670" s="53">
        <v>2100716</v>
      </c>
      <c r="B670" s="54" t="s">
        <v>523</v>
      </c>
      <c r="C670" s="21"/>
      <c r="D670" s="22"/>
      <c r="E670" s="22"/>
      <c r="F670" s="56" t="e">
        <f t="shared" ca="1" si="20"/>
        <v>#NAME?</v>
      </c>
      <c r="G670" s="56" t="e">
        <f t="shared" ca="1" si="21"/>
        <v>#NAME?</v>
      </c>
      <c r="H670" s="22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</row>
    <row r="671" spans="1:20" ht="15.75" customHeight="1">
      <c r="A671" s="53">
        <v>2100717</v>
      </c>
      <c r="B671" s="54" t="s">
        <v>524</v>
      </c>
      <c r="C671" s="21"/>
      <c r="D671" s="22"/>
      <c r="E671" s="16">
        <v>521</v>
      </c>
      <c r="F671" s="56" t="e">
        <f t="shared" ca="1" si="20"/>
        <v>#NAME?</v>
      </c>
      <c r="G671" s="56" t="e">
        <f t="shared" ca="1" si="21"/>
        <v>#NAME?</v>
      </c>
      <c r="H671" s="16">
        <v>521</v>
      </c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</row>
    <row r="672" spans="1:20" ht="15.75" customHeight="1">
      <c r="A672" s="53">
        <v>2100799</v>
      </c>
      <c r="B672" s="54" t="s">
        <v>525</v>
      </c>
      <c r="C672" s="21">
        <v>1135</v>
      </c>
      <c r="D672" s="22"/>
      <c r="E672" s="16">
        <v>534.59</v>
      </c>
      <c r="F672" s="56" t="e">
        <f t="shared" ca="1" si="20"/>
        <v>#NAME?</v>
      </c>
      <c r="G672" s="56" t="e">
        <f t="shared" ca="1" si="21"/>
        <v>#NAME?</v>
      </c>
      <c r="H672" s="16">
        <v>534.59</v>
      </c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</row>
    <row r="673" spans="1:20" ht="15.75" customHeight="1">
      <c r="A673" s="53">
        <v>21011</v>
      </c>
      <c r="B673" s="54" t="s">
        <v>526</v>
      </c>
      <c r="C673" s="21">
        <f>SUM(C674,C675,C676,C677)</f>
        <v>601</v>
      </c>
      <c r="D673" s="21">
        <f>SUM(D674,D675,D676,D677)</f>
        <v>0</v>
      </c>
      <c r="E673" s="21">
        <v>6814.38</v>
      </c>
      <c r="F673" s="56" t="e">
        <f t="shared" ca="1" si="20"/>
        <v>#NAME?</v>
      </c>
      <c r="G673" s="56" t="e">
        <f t="shared" ca="1" si="21"/>
        <v>#NAME?</v>
      </c>
      <c r="H673" s="21">
        <v>6814.38</v>
      </c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</row>
    <row r="674" spans="1:20" ht="15.75" customHeight="1">
      <c r="A674" s="53">
        <v>2101101</v>
      </c>
      <c r="B674" s="54" t="s">
        <v>527</v>
      </c>
      <c r="C674" s="21">
        <v>573</v>
      </c>
      <c r="D674" s="22"/>
      <c r="E674" s="22">
        <v>1981.77</v>
      </c>
      <c r="F674" s="56" t="e">
        <f t="shared" ca="1" si="20"/>
        <v>#NAME?</v>
      </c>
      <c r="G674" s="56" t="e">
        <f t="shared" ca="1" si="21"/>
        <v>#NAME?</v>
      </c>
      <c r="H674" s="22">
        <v>1981.77</v>
      </c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</row>
    <row r="675" spans="1:20" ht="15.75" customHeight="1">
      <c r="A675" s="53">
        <v>2101102</v>
      </c>
      <c r="B675" s="54" t="s">
        <v>528</v>
      </c>
      <c r="C675" s="21"/>
      <c r="D675" s="22"/>
      <c r="E675" s="16">
        <v>4832.6099999999997</v>
      </c>
      <c r="F675" s="56" t="e">
        <f t="shared" ca="1" si="20"/>
        <v>#NAME?</v>
      </c>
      <c r="G675" s="56" t="e">
        <f t="shared" ca="1" si="21"/>
        <v>#NAME?</v>
      </c>
      <c r="H675" s="16">
        <v>4832.6099999999997</v>
      </c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</row>
    <row r="676" spans="1:20" ht="15.75" customHeight="1">
      <c r="A676" s="53">
        <v>2101103</v>
      </c>
      <c r="B676" s="54" t="s">
        <v>529</v>
      </c>
      <c r="C676" s="21">
        <v>28</v>
      </c>
      <c r="D676" s="22"/>
      <c r="E676" s="16"/>
      <c r="F676" s="56" t="e">
        <f t="shared" ca="1" si="20"/>
        <v>#NAME?</v>
      </c>
      <c r="G676" s="56" t="e">
        <f t="shared" ca="1" si="21"/>
        <v>#NAME?</v>
      </c>
      <c r="H676" s="16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</row>
    <row r="677" spans="1:20" ht="15.75" customHeight="1">
      <c r="A677" s="53">
        <v>2101199</v>
      </c>
      <c r="B677" s="54" t="s">
        <v>530</v>
      </c>
      <c r="C677" s="21"/>
      <c r="D677" s="22"/>
      <c r="E677" s="16"/>
      <c r="F677" s="56" t="e">
        <f t="shared" ca="1" si="20"/>
        <v>#NAME?</v>
      </c>
      <c r="G677" s="56" t="e">
        <f t="shared" ca="1" si="21"/>
        <v>#NAME?</v>
      </c>
      <c r="H677" s="16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</row>
    <row r="678" spans="1:20" ht="15.75" customHeight="1">
      <c r="A678" s="53">
        <v>21012</v>
      </c>
      <c r="B678" s="54" t="s">
        <v>531</v>
      </c>
      <c r="C678" s="21">
        <f>SUM(C679,C680,C681)</f>
        <v>7795</v>
      </c>
      <c r="D678" s="21">
        <f>SUM(D679,D680,D681)</f>
        <v>0</v>
      </c>
      <c r="E678" s="21">
        <v>3167</v>
      </c>
      <c r="F678" s="56" t="e">
        <f t="shared" ca="1" si="20"/>
        <v>#NAME?</v>
      </c>
      <c r="G678" s="56" t="e">
        <f t="shared" ca="1" si="21"/>
        <v>#NAME?</v>
      </c>
      <c r="H678" s="21">
        <v>3167</v>
      </c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</row>
    <row r="679" spans="1:20" ht="15.75" customHeight="1">
      <c r="A679" s="53">
        <v>2101201</v>
      </c>
      <c r="B679" s="54" t="s">
        <v>532</v>
      </c>
      <c r="C679" s="21">
        <v>5800</v>
      </c>
      <c r="D679" s="22"/>
      <c r="E679" s="22"/>
      <c r="F679" s="56" t="e">
        <f t="shared" ca="1" si="20"/>
        <v>#NAME?</v>
      </c>
      <c r="G679" s="56" t="e">
        <f t="shared" ca="1" si="21"/>
        <v>#NAME?</v>
      </c>
      <c r="H679" s="22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</row>
    <row r="680" spans="1:20" ht="15.75" customHeight="1">
      <c r="A680" s="53">
        <v>2101202</v>
      </c>
      <c r="B680" s="54" t="s">
        <v>533</v>
      </c>
      <c r="C680" s="21">
        <v>1995</v>
      </c>
      <c r="D680" s="22"/>
      <c r="E680" s="22">
        <v>3167</v>
      </c>
      <c r="F680" s="56" t="e">
        <f t="shared" ca="1" si="20"/>
        <v>#NAME?</v>
      </c>
      <c r="G680" s="56" t="e">
        <f t="shared" ca="1" si="21"/>
        <v>#NAME?</v>
      </c>
      <c r="H680" s="22">
        <v>3167</v>
      </c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</row>
    <row r="681" spans="1:20" ht="15.75" customHeight="1">
      <c r="A681" s="53">
        <v>2101299</v>
      </c>
      <c r="B681" s="54" t="s">
        <v>534</v>
      </c>
      <c r="C681" s="21"/>
      <c r="D681" s="22"/>
      <c r="E681" s="22"/>
      <c r="F681" s="56" t="e">
        <f t="shared" ca="1" si="20"/>
        <v>#NAME?</v>
      </c>
      <c r="G681" s="56" t="e">
        <f t="shared" ca="1" si="21"/>
        <v>#NAME?</v>
      </c>
      <c r="H681" s="22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</row>
    <row r="682" spans="1:20" ht="15.75" customHeight="1">
      <c r="A682" s="53">
        <v>21013</v>
      </c>
      <c r="B682" s="54" t="s">
        <v>535</v>
      </c>
      <c r="C682" s="21">
        <f>SUM(C683,C684,C685)</f>
        <v>0</v>
      </c>
      <c r="D682" s="21">
        <f>SUM(D683,D684,D685)</f>
        <v>0</v>
      </c>
      <c r="E682" s="21">
        <v>2.54</v>
      </c>
      <c r="F682" s="56" t="e">
        <f t="shared" ca="1" si="20"/>
        <v>#NAME?</v>
      </c>
      <c r="G682" s="56" t="e">
        <f t="shared" ca="1" si="21"/>
        <v>#NAME?</v>
      </c>
      <c r="H682" s="21">
        <v>2.54</v>
      </c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</row>
    <row r="683" spans="1:20" ht="15.75" customHeight="1">
      <c r="A683" s="53">
        <v>2101301</v>
      </c>
      <c r="B683" s="54" t="s">
        <v>536</v>
      </c>
      <c r="C683" s="21"/>
      <c r="D683" s="22"/>
      <c r="E683" s="22"/>
      <c r="F683" s="56" t="e">
        <f t="shared" ca="1" si="20"/>
        <v>#NAME?</v>
      </c>
      <c r="G683" s="56" t="e">
        <f t="shared" ca="1" si="21"/>
        <v>#NAME?</v>
      </c>
      <c r="H683" s="22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</row>
    <row r="684" spans="1:20" ht="15.75" customHeight="1">
      <c r="A684" s="53">
        <v>2101302</v>
      </c>
      <c r="B684" s="54" t="s">
        <v>537</v>
      </c>
      <c r="C684" s="21"/>
      <c r="D684" s="22"/>
      <c r="E684" s="22"/>
      <c r="F684" s="56" t="e">
        <f t="shared" ca="1" si="20"/>
        <v>#NAME?</v>
      </c>
      <c r="G684" s="56" t="e">
        <f t="shared" ca="1" si="21"/>
        <v>#NAME?</v>
      </c>
      <c r="H684" s="22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</row>
    <row r="685" spans="1:20" ht="15.75" customHeight="1">
      <c r="A685" s="53">
        <v>2101399</v>
      </c>
      <c r="B685" s="54" t="s">
        <v>538</v>
      </c>
      <c r="C685" s="21"/>
      <c r="D685" s="22"/>
      <c r="E685" s="22">
        <v>2.54</v>
      </c>
      <c r="F685" s="56" t="e">
        <f t="shared" ca="1" si="20"/>
        <v>#NAME?</v>
      </c>
      <c r="G685" s="56" t="e">
        <f t="shared" ca="1" si="21"/>
        <v>#NAME?</v>
      </c>
      <c r="H685" s="22">
        <v>2.54</v>
      </c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</row>
    <row r="686" spans="1:20" ht="15.75" customHeight="1">
      <c r="A686" s="53">
        <v>21014</v>
      </c>
      <c r="B686" s="54" t="s">
        <v>539</v>
      </c>
      <c r="C686" s="21">
        <f>SUM(C687,C688)</f>
        <v>42</v>
      </c>
      <c r="D686" s="21">
        <f>SUM(D687,D688)</f>
        <v>0</v>
      </c>
      <c r="E686" s="21">
        <v>78</v>
      </c>
      <c r="F686" s="56" t="e">
        <f t="shared" ca="1" si="20"/>
        <v>#NAME?</v>
      </c>
      <c r="G686" s="56" t="e">
        <f t="shared" ca="1" si="21"/>
        <v>#NAME?</v>
      </c>
      <c r="H686" s="21">
        <v>78</v>
      </c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</row>
    <row r="687" spans="1:20" ht="15.75" customHeight="1">
      <c r="A687" s="53">
        <v>2101401</v>
      </c>
      <c r="B687" s="54" t="s">
        <v>540</v>
      </c>
      <c r="C687" s="21"/>
      <c r="D687" s="22"/>
      <c r="E687" s="22">
        <v>40</v>
      </c>
      <c r="F687" s="56" t="e">
        <f t="shared" ca="1" si="20"/>
        <v>#NAME?</v>
      </c>
      <c r="G687" s="56" t="e">
        <f t="shared" ca="1" si="21"/>
        <v>#NAME?</v>
      </c>
      <c r="H687" s="22">
        <v>40</v>
      </c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</row>
    <row r="688" spans="1:20" ht="15.75" customHeight="1">
      <c r="A688" s="53">
        <v>2101499</v>
      </c>
      <c r="B688" s="54" t="s">
        <v>541</v>
      </c>
      <c r="C688" s="21">
        <v>42</v>
      </c>
      <c r="D688" s="22"/>
      <c r="E688" s="22">
        <v>38</v>
      </c>
      <c r="F688" s="56" t="e">
        <f t="shared" ca="1" si="20"/>
        <v>#NAME?</v>
      </c>
      <c r="G688" s="56" t="e">
        <f t="shared" ca="1" si="21"/>
        <v>#NAME?</v>
      </c>
      <c r="H688" s="22">
        <v>38</v>
      </c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</row>
    <row r="689" spans="1:20" ht="15.75" customHeight="1">
      <c r="A689" s="53">
        <v>21015</v>
      </c>
      <c r="B689" s="54" t="s">
        <v>542</v>
      </c>
      <c r="C689" s="21">
        <f>SUM(C690,C691,C692,C693,C694,C695,C696,C697)</f>
        <v>93</v>
      </c>
      <c r="D689" s="21">
        <f>SUM(D690,D691,D692,D693,D694,D695,D696,D697)</f>
        <v>0</v>
      </c>
      <c r="E689" s="21">
        <v>443.78</v>
      </c>
      <c r="F689" s="56" t="e">
        <f t="shared" ca="1" si="20"/>
        <v>#NAME?</v>
      </c>
      <c r="G689" s="56" t="e">
        <f t="shared" ca="1" si="21"/>
        <v>#NAME?</v>
      </c>
      <c r="H689" s="21">
        <v>443.78</v>
      </c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</row>
    <row r="690" spans="1:20" ht="15.75" customHeight="1">
      <c r="A690" s="53">
        <v>2101501</v>
      </c>
      <c r="B690" s="54" t="s">
        <v>46</v>
      </c>
      <c r="C690" s="21">
        <v>67</v>
      </c>
      <c r="D690" s="22"/>
      <c r="E690" s="22">
        <v>77.3</v>
      </c>
      <c r="F690" s="56" t="e">
        <f t="shared" ca="1" si="20"/>
        <v>#NAME?</v>
      </c>
      <c r="G690" s="56" t="e">
        <f t="shared" ca="1" si="21"/>
        <v>#NAME?</v>
      </c>
      <c r="H690" s="22">
        <v>77.3</v>
      </c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</row>
    <row r="691" spans="1:20" ht="15.75" customHeight="1">
      <c r="A691" s="53">
        <v>2101502</v>
      </c>
      <c r="B691" s="54" t="s">
        <v>47</v>
      </c>
      <c r="C691" s="21"/>
      <c r="D691" s="22"/>
      <c r="E691" s="16"/>
      <c r="F691" s="56" t="e">
        <f t="shared" ca="1" si="20"/>
        <v>#NAME?</v>
      </c>
      <c r="G691" s="56" t="e">
        <f t="shared" ca="1" si="21"/>
        <v>#NAME?</v>
      </c>
      <c r="H691" s="16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</row>
    <row r="692" spans="1:20" ht="15.75" customHeight="1">
      <c r="A692" s="53">
        <v>2101503</v>
      </c>
      <c r="B692" s="54" t="s">
        <v>48</v>
      </c>
      <c r="C692" s="21"/>
      <c r="D692" s="22"/>
      <c r="E692" s="16"/>
      <c r="F692" s="56" t="e">
        <f t="shared" ca="1" si="20"/>
        <v>#NAME?</v>
      </c>
      <c r="G692" s="56" t="e">
        <f t="shared" ca="1" si="21"/>
        <v>#NAME?</v>
      </c>
      <c r="H692" s="16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</row>
    <row r="693" spans="1:20" ht="15.75" customHeight="1">
      <c r="A693" s="53">
        <v>2101504</v>
      </c>
      <c r="B693" s="54" t="s">
        <v>87</v>
      </c>
      <c r="C693" s="21"/>
      <c r="D693" s="22"/>
      <c r="E693" s="16"/>
      <c r="F693" s="56" t="e">
        <f t="shared" ca="1" si="20"/>
        <v>#NAME?</v>
      </c>
      <c r="G693" s="56" t="e">
        <f t="shared" ca="1" si="21"/>
        <v>#NAME?</v>
      </c>
      <c r="H693" s="16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</row>
    <row r="694" spans="1:20" ht="15.75" customHeight="1">
      <c r="A694" s="53">
        <v>2101505</v>
      </c>
      <c r="B694" s="54" t="s">
        <v>543</v>
      </c>
      <c r="C694" s="21"/>
      <c r="D694" s="22"/>
      <c r="E694" s="16"/>
      <c r="F694" s="56" t="e">
        <f t="shared" ca="1" si="20"/>
        <v>#NAME?</v>
      </c>
      <c r="G694" s="56" t="e">
        <f t="shared" ca="1" si="21"/>
        <v>#NAME?</v>
      </c>
      <c r="H694" s="16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</row>
    <row r="695" spans="1:20" ht="15.75" customHeight="1">
      <c r="A695" s="53">
        <v>2101506</v>
      </c>
      <c r="B695" s="54" t="s">
        <v>544</v>
      </c>
      <c r="C695" s="21"/>
      <c r="D695" s="22"/>
      <c r="E695" s="16"/>
      <c r="F695" s="56" t="e">
        <f t="shared" ca="1" si="20"/>
        <v>#NAME?</v>
      </c>
      <c r="G695" s="56" t="e">
        <f t="shared" ca="1" si="21"/>
        <v>#NAME?</v>
      </c>
      <c r="H695" s="16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</row>
    <row r="696" spans="1:20" ht="15.75" customHeight="1">
      <c r="A696" s="53">
        <v>2101550</v>
      </c>
      <c r="B696" s="54" t="s">
        <v>55</v>
      </c>
      <c r="C696" s="21">
        <v>26</v>
      </c>
      <c r="D696" s="22"/>
      <c r="E696" s="16">
        <v>366.48</v>
      </c>
      <c r="F696" s="56" t="e">
        <f t="shared" ca="1" si="20"/>
        <v>#NAME?</v>
      </c>
      <c r="G696" s="56" t="e">
        <f t="shared" ca="1" si="21"/>
        <v>#NAME?</v>
      </c>
      <c r="H696" s="16">
        <v>366.48</v>
      </c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</row>
    <row r="697" spans="1:20" ht="15.75" customHeight="1">
      <c r="A697" s="53">
        <v>2101599</v>
      </c>
      <c r="B697" s="54" t="s">
        <v>545</v>
      </c>
      <c r="C697" s="21"/>
      <c r="D697" s="22"/>
      <c r="E697" s="16"/>
      <c r="F697" s="56" t="e">
        <f t="shared" ca="1" si="20"/>
        <v>#NAME?</v>
      </c>
      <c r="G697" s="56" t="e">
        <f t="shared" ca="1" si="21"/>
        <v>#NAME?</v>
      </c>
      <c r="H697" s="16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</row>
    <row r="698" spans="1:20" ht="15.75" customHeight="1">
      <c r="A698" s="53">
        <v>21016</v>
      </c>
      <c r="B698" s="54" t="s">
        <v>546</v>
      </c>
      <c r="C698" s="21"/>
      <c r="D698" s="22"/>
      <c r="E698" s="16"/>
      <c r="F698" s="56" t="e">
        <f t="shared" ca="1" si="20"/>
        <v>#NAME?</v>
      </c>
      <c r="G698" s="56" t="e">
        <f t="shared" ca="1" si="21"/>
        <v>#NAME?</v>
      </c>
      <c r="H698" s="16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</row>
    <row r="699" spans="1:20" ht="15.75" customHeight="1">
      <c r="A699" s="53">
        <v>21099</v>
      </c>
      <c r="B699" s="54" t="s">
        <v>547</v>
      </c>
      <c r="C699" s="21"/>
      <c r="D699" s="22"/>
      <c r="E699" s="16"/>
      <c r="F699" s="56" t="e">
        <f t="shared" ca="1" si="20"/>
        <v>#NAME?</v>
      </c>
      <c r="G699" s="56" t="e">
        <f t="shared" ca="1" si="21"/>
        <v>#NAME?</v>
      </c>
      <c r="H699" s="16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</row>
    <row r="700" spans="1:20" ht="15.75" customHeight="1">
      <c r="A700" s="53">
        <v>211</v>
      </c>
      <c r="B700" s="54" t="s">
        <v>548</v>
      </c>
      <c r="C700" s="21">
        <f>SUM(C701,C711,C715,C724,C731,C738,C744,C747,C750,C751,C752,C758,C759,C760,C771)</f>
        <v>718</v>
      </c>
      <c r="D700" s="15">
        <f>SUM(D701,D711,D715,D724,D731,D738,D744,D747,D750,D751,D752,D758,D759,D760,D771)</f>
        <v>0</v>
      </c>
      <c r="E700" s="15">
        <v>465.84</v>
      </c>
      <c r="F700" s="56" t="e">
        <f t="shared" ca="1" si="20"/>
        <v>#NAME?</v>
      </c>
      <c r="G700" s="56" t="e">
        <f t="shared" ca="1" si="21"/>
        <v>#NAME?</v>
      </c>
      <c r="H700" s="15">
        <v>465.84</v>
      </c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</row>
    <row r="701" spans="1:20" ht="15.75" customHeight="1">
      <c r="A701" s="53">
        <v>21101</v>
      </c>
      <c r="B701" s="54" t="s">
        <v>549</v>
      </c>
      <c r="C701" s="21">
        <f>SUM(C702,C703,C704,C705,C706,C707,C708,C709,C710)</f>
        <v>499</v>
      </c>
      <c r="D701" s="21">
        <f>SUM(D702,D703,D704,D705,D706,D707,D708,D709,D710)</f>
        <v>0</v>
      </c>
      <c r="E701" s="21"/>
      <c r="F701" s="56" t="e">
        <f t="shared" ca="1" si="20"/>
        <v>#NAME?</v>
      </c>
      <c r="G701" s="56" t="e">
        <f t="shared" ca="1" si="21"/>
        <v>#NAME?</v>
      </c>
      <c r="H701" s="2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</row>
    <row r="702" spans="1:20" ht="15.75" customHeight="1">
      <c r="A702" s="53">
        <v>2110101</v>
      </c>
      <c r="B702" s="54" t="s">
        <v>46</v>
      </c>
      <c r="C702" s="21">
        <v>86</v>
      </c>
      <c r="D702" s="22"/>
      <c r="E702" s="22"/>
      <c r="F702" s="56" t="e">
        <f t="shared" ca="1" si="20"/>
        <v>#NAME?</v>
      </c>
      <c r="G702" s="56" t="e">
        <f t="shared" ca="1" si="21"/>
        <v>#NAME?</v>
      </c>
      <c r="H702" s="22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</row>
    <row r="703" spans="1:20" ht="15.75" customHeight="1">
      <c r="A703" s="53">
        <v>2110102</v>
      </c>
      <c r="B703" s="54" t="s">
        <v>47</v>
      </c>
      <c r="C703" s="21"/>
      <c r="D703" s="22"/>
      <c r="E703" s="16"/>
      <c r="F703" s="56" t="e">
        <f t="shared" ca="1" si="20"/>
        <v>#NAME?</v>
      </c>
      <c r="G703" s="56" t="e">
        <f t="shared" ca="1" si="21"/>
        <v>#NAME?</v>
      </c>
      <c r="H703" s="16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</row>
    <row r="704" spans="1:20" ht="15.75" customHeight="1">
      <c r="A704" s="53">
        <v>2110103</v>
      </c>
      <c r="B704" s="54" t="s">
        <v>48</v>
      </c>
      <c r="C704" s="21"/>
      <c r="D704" s="22"/>
      <c r="E704" s="16"/>
      <c r="F704" s="56" t="e">
        <f t="shared" ca="1" si="20"/>
        <v>#NAME?</v>
      </c>
      <c r="G704" s="56" t="e">
        <f t="shared" ca="1" si="21"/>
        <v>#NAME?</v>
      </c>
      <c r="H704" s="16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</row>
    <row r="705" spans="1:20" ht="15.75" customHeight="1">
      <c r="A705" s="53">
        <v>2110104</v>
      </c>
      <c r="B705" s="54" t="s">
        <v>550</v>
      </c>
      <c r="C705" s="21"/>
      <c r="D705" s="22"/>
      <c r="E705" s="16"/>
      <c r="F705" s="56" t="e">
        <f t="shared" ca="1" si="20"/>
        <v>#NAME?</v>
      </c>
      <c r="G705" s="56" t="e">
        <f t="shared" ca="1" si="21"/>
        <v>#NAME?</v>
      </c>
      <c r="H705" s="16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</row>
    <row r="706" spans="1:20" ht="15.75" customHeight="1">
      <c r="A706" s="53">
        <v>2110105</v>
      </c>
      <c r="B706" s="54" t="s">
        <v>551</v>
      </c>
      <c r="C706" s="21"/>
      <c r="D706" s="22"/>
      <c r="E706" s="16"/>
      <c r="F706" s="56" t="e">
        <f t="shared" ca="1" si="20"/>
        <v>#NAME?</v>
      </c>
      <c r="G706" s="56" t="e">
        <f t="shared" ca="1" si="21"/>
        <v>#NAME?</v>
      </c>
      <c r="H706" s="16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</row>
    <row r="707" spans="1:20" ht="15.75" customHeight="1">
      <c r="A707" s="53">
        <v>2110106</v>
      </c>
      <c r="B707" s="54" t="s">
        <v>552</v>
      </c>
      <c r="C707" s="21"/>
      <c r="D707" s="22"/>
      <c r="E707" s="16"/>
      <c r="F707" s="56" t="e">
        <f t="shared" ca="1" si="20"/>
        <v>#NAME?</v>
      </c>
      <c r="G707" s="56" t="e">
        <f t="shared" ca="1" si="21"/>
        <v>#NAME?</v>
      </c>
      <c r="H707" s="16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</row>
    <row r="708" spans="1:20" ht="15.75" customHeight="1">
      <c r="A708" s="53">
        <v>2110107</v>
      </c>
      <c r="B708" s="54" t="s">
        <v>553</v>
      </c>
      <c r="C708" s="21"/>
      <c r="D708" s="22"/>
      <c r="E708" s="16"/>
      <c r="F708" s="56" t="e">
        <f t="shared" ca="1" si="20"/>
        <v>#NAME?</v>
      </c>
      <c r="G708" s="56" t="e">
        <f t="shared" ca="1" si="21"/>
        <v>#NAME?</v>
      </c>
      <c r="H708" s="16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</row>
    <row r="709" spans="1:20" ht="15.75" customHeight="1">
      <c r="A709" s="53">
        <v>2110108</v>
      </c>
      <c r="B709" s="54" t="s">
        <v>554</v>
      </c>
      <c r="C709" s="21"/>
      <c r="D709" s="22"/>
      <c r="E709" s="16"/>
      <c r="F709" s="56" t="e">
        <f t="shared" ca="1" si="20"/>
        <v>#NAME?</v>
      </c>
      <c r="G709" s="56" t="e">
        <f t="shared" ca="1" si="21"/>
        <v>#NAME?</v>
      </c>
      <c r="H709" s="16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</row>
    <row r="710" spans="1:20" ht="15.75" customHeight="1">
      <c r="A710" s="53">
        <v>2110199</v>
      </c>
      <c r="B710" s="54" t="s">
        <v>555</v>
      </c>
      <c r="C710" s="21">
        <v>413</v>
      </c>
      <c r="D710" s="22"/>
      <c r="E710" s="16"/>
      <c r="F710" s="56" t="e">
        <f t="shared" ref="F710:F773" ca="1" si="22">IFERROR(E710/C710,0)</f>
        <v>#NAME?</v>
      </c>
      <c r="G710" s="56" t="e">
        <f t="shared" ref="G710:G773" ca="1" si="23">IFERROR(E710/D710,0)</f>
        <v>#NAME?</v>
      </c>
      <c r="H710" s="16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</row>
    <row r="711" spans="1:20" ht="15.75" customHeight="1">
      <c r="A711" s="53">
        <v>21102</v>
      </c>
      <c r="B711" s="54" t="s">
        <v>556</v>
      </c>
      <c r="C711" s="21">
        <f>SUM(C712,C713,C714)</f>
        <v>0</v>
      </c>
      <c r="D711" s="21">
        <f>SUM(D712,D713,D714)</f>
        <v>0</v>
      </c>
      <c r="E711" s="21"/>
      <c r="F711" s="56" t="e">
        <f t="shared" ca="1" si="22"/>
        <v>#NAME?</v>
      </c>
      <c r="G711" s="56" t="e">
        <f t="shared" ca="1" si="23"/>
        <v>#NAME?</v>
      </c>
      <c r="H711" s="2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</row>
    <row r="712" spans="1:20" ht="15.75" customHeight="1">
      <c r="A712" s="53">
        <v>2110203</v>
      </c>
      <c r="B712" s="54" t="s">
        <v>557</v>
      </c>
      <c r="C712" s="21"/>
      <c r="D712" s="22"/>
      <c r="E712" s="22"/>
      <c r="F712" s="56" t="e">
        <f t="shared" ca="1" si="22"/>
        <v>#NAME?</v>
      </c>
      <c r="G712" s="56" t="e">
        <f t="shared" ca="1" si="23"/>
        <v>#NAME?</v>
      </c>
      <c r="H712" s="22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</row>
    <row r="713" spans="1:20" ht="15.75" customHeight="1">
      <c r="A713" s="53">
        <v>2110204</v>
      </c>
      <c r="B713" s="54" t="s">
        <v>558</v>
      </c>
      <c r="C713" s="21"/>
      <c r="D713" s="22"/>
      <c r="E713" s="22"/>
      <c r="F713" s="56" t="e">
        <f t="shared" ca="1" si="22"/>
        <v>#NAME?</v>
      </c>
      <c r="G713" s="56" t="e">
        <f t="shared" ca="1" si="23"/>
        <v>#NAME?</v>
      </c>
      <c r="H713" s="22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</row>
    <row r="714" spans="1:20" ht="15.75" customHeight="1">
      <c r="A714" s="53">
        <v>2110299</v>
      </c>
      <c r="B714" s="54" t="s">
        <v>559</v>
      </c>
      <c r="C714" s="21"/>
      <c r="D714" s="22"/>
      <c r="E714" s="22"/>
      <c r="F714" s="56" t="e">
        <f t="shared" ca="1" si="22"/>
        <v>#NAME?</v>
      </c>
      <c r="G714" s="56" t="e">
        <f t="shared" ca="1" si="23"/>
        <v>#NAME?</v>
      </c>
      <c r="H714" s="22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</row>
    <row r="715" spans="1:20" ht="15.75" customHeight="1">
      <c r="A715" s="53">
        <v>21103</v>
      </c>
      <c r="B715" s="54" t="s">
        <v>560</v>
      </c>
      <c r="C715" s="21">
        <f>SUM(C716,C717,C718,C719,C720,C721,C722,C723)</f>
        <v>0</v>
      </c>
      <c r="D715" s="21">
        <f>SUM(D716,D717,D718,D719,D720,D721,D722,D723)</f>
        <v>0</v>
      </c>
      <c r="E715" s="21"/>
      <c r="F715" s="56" t="e">
        <f t="shared" ca="1" si="22"/>
        <v>#NAME?</v>
      </c>
      <c r="G715" s="56" t="e">
        <f t="shared" ca="1" si="23"/>
        <v>#NAME?</v>
      </c>
      <c r="H715" s="2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</row>
    <row r="716" spans="1:20" ht="15.75" customHeight="1">
      <c r="A716" s="53">
        <v>2110301</v>
      </c>
      <c r="B716" s="54" t="s">
        <v>561</v>
      </c>
      <c r="C716" s="21"/>
      <c r="D716" s="22"/>
      <c r="E716" s="22"/>
      <c r="F716" s="56" t="e">
        <f t="shared" ca="1" si="22"/>
        <v>#NAME?</v>
      </c>
      <c r="G716" s="56" t="e">
        <f t="shared" ca="1" si="23"/>
        <v>#NAME?</v>
      </c>
      <c r="H716" s="22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</row>
    <row r="717" spans="1:20" ht="15.75" customHeight="1">
      <c r="A717" s="53">
        <v>2110302</v>
      </c>
      <c r="B717" s="54" t="s">
        <v>562</v>
      </c>
      <c r="C717" s="21"/>
      <c r="D717" s="22"/>
      <c r="E717" s="16"/>
      <c r="F717" s="56" t="e">
        <f t="shared" ca="1" si="22"/>
        <v>#NAME?</v>
      </c>
      <c r="G717" s="56" t="e">
        <f t="shared" ca="1" si="23"/>
        <v>#NAME?</v>
      </c>
      <c r="H717" s="16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</row>
    <row r="718" spans="1:20" ht="15.75" customHeight="1">
      <c r="A718" s="53">
        <v>2110303</v>
      </c>
      <c r="B718" s="54" t="s">
        <v>563</v>
      </c>
      <c r="C718" s="21"/>
      <c r="D718" s="22"/>
      <c r="E718" s="16"/>
      <c r="F718" s="56" t="e">
        <f t="shared" ca="1" si="22"/>
        <v>#NAME?</v>
      </c>
      <c r="G718" s="56" t="e">
        <f t="shared" ca="1" si="23"/>
        <v>#NAME?</v>
      </c>
      <c r="H718" s="16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</row>
    <row r="719" spans="1:20" ht="15.75" customHeight="1">
      <c r="A719" s="53">
        <v>2110304</v>
      </c>
      <c r="B719" s="54" t="s">
        <v>564</v>
      </c>
      <c r="C719" s="21"/>
      <c r="D719" s="22"/>
      <c r="E719" s="16"/>
      <c r="F719" s="56" t="e">
        <f t="shared" ca="1" si="22"/>
        <v>#NAME?</v>
      </c>
      <c r="G719" s="56" t="e">
        <f t="shared" ca="1" si="23"/>
        <v>#NAME?</v>
      </c>
      <c r="H719" s="16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</row>
    <row r="720" spans="1:20" ht="15.75" customHeight="1">
      <c r="A720" s="53">
        <v>2110305</v>
      </c>
      <c r="B720" s="54" t="s">
        <v>565</v>
      </c>
      <c r="C720" s="21"/>
      <c r="D720" s="22"/>
      <c r="E720" s="16"/>
      <c r="F720" s="56" t="e">
        <f t="shared" ca="1" si="22"/>
        <v>#NAME?</v>
      </c>
      <c r="G720" s="56" t="e">
        <f t="shared" ca="1" si="23"/>
        <v>#NAME?</v>
      </c>
      <c r="H720" s="16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</row>
    <row r="721" spans="1:20" ht="15.75" customHeight="1">
      <c r="A721" s="53">
        <v>2110306</v>
      </c>
      <c r="B721" s="54" t="s">
        <v>566</v>
      </c>
      <c r="C721" s="21"/>
      <c r="D721" s="22"/>
      <c r="E721" s="16"/>
      <c r="F721" s="56" t="e">
        <f t="shared" ca="1" si="22"/>
        <v>#NAME?</v>
      </c>
      <c r="G721" s="56" t="e">
        <f t="shared" ca="1" si="23"/>
        <v>#NAME?</v>
      </c>
      <c r="H721" s="16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</row>
    <row r="722" spans="1:20" ht="15.75" customHeight="1">
      <c r="A722" s="53">
        <v>2110307</v>
      </c>
      <c r="B722" s="54" t="s">
        <v>567</v>
      </c>
      <c r="C722" s="21"/>
      <c r="D722" s="22"/>
      <c r="E722" s="16"/>
      <c r="F722" s="56" t="e">
        <f t="shared" ca="1" si="22"/>
        <v>#NAME?</v>
      </c>
      <c r="G722" s="56" t="e">
        <f t="shared" ca="1" si="23"/>
        <v>#NAME?</v>
      </c>
      <c r="H722" s="16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</row>
    <row r="723" spans="1:20" ht="15.75" customHeight="1">
      <c r="A723" s="53">
        <v>2110399</v>
      </c>
      <c r="B723" s="54" t="s">
        <v>568</v>
      </c>
      <c r="C723" s="21"/>
      <c r="D723" s="22"/>
      <c r="E723" s="16"/>
      <c r="F723" s="56" t="e">
        <f t="shared" ca="1" si="22"/>
        <v>#NAME?</v>
      </c>
      <c r="G723" s="56" t="e">
        <f t="shared" ca="1" si="23"/>
        <v>#NAME?</v>
      </c>
      <c r="H723" s="16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</row>
    <row r="724" spans="1:20" ht="15.75" customHeight="1">
      <c r="A724" s="53">
        <v>21104</v>
      </c>
      <c r="B724" s="54" t="s">
        <v>569</v>
      </c>
      <c r="C724" s="21">
        <f>SUM(C725,C726,C727,C728,C729,C730)</f>
        <v>219</v>
      </c>
      <c r="D724" s="21">
        <f>SUM(D725,D726,D727,D728,D729,D730)</f>
        <v>0</v>
      </c>
      <c r="E724" s="21">
        <v>465.84</v>
      </c>
      <c r="F724" s="56" t="e">
        <f t="shared" ca="1" si="22"/>
        <v>#NAME?</v>
      </c>
      <c r="G724" s="56" t="e">
        <f t="shared" ca="1" si="23"/>
        <v>#NAME?</v>
      </c>
      <c r="H724" s="21">
        <v>465.84</v>
      </c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</row>
    <row r="725" spans="1:20" ht="15.75" customHeight="1">
      <c r="A725" s="53">
        <v>2110401</v>
      </c>
      <c r="B725" s="54" t="s">
        <v>570</v>
      </c>
      <c r="C725" s="21">
        <v>219</v>
      </c>
      <c r="D725" s="22"/>
      <c r="E725" s="22">
        <v>190.28</v>
      </c>
      <c r="F725" s="56" t="e">
        <f t="shared" ca="1" si="22"/>
        <v>#NAME?</v>
      </c>
      <c r="G725" s="56" t="e">
        <f t="shared" ca="1" si="23"/>
        <v>#NAME?</v>
      </c>
      <c r="H725" s="22">
        <v>190.28</v>
      </c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</row>
    <row r="726" spans="1:20" ht="15.75" customHeight="1">
      <c r="A726" s="53">
        <v>2110402</v>
      </c>
      <c r="B726" s="54" t="s">
        <v>571</v>
      </c>
      <c r="C726" s="21"/>
      <c r="D726" s="22"/>
      <c r="E726" s="16"/>
      <c r="F726" s="56" t="e">
        <f t="shared" ca="1" si="22"/>
        <v>#NAME?</v>
      </c>
      <c r="G726" s="56" t="e">
        <f t="shared" ca="1" si="23"/>
        <v>#NAME?</v>
      </c>
      <c r="H726" s="16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</row>
    <row r="727" spans="1:20" ht="15.75" customHeight="1">
      <c r="A727" s="53">
        <v>2110404</v>
      </c>
      <c r="B727" s="54" t="s">
        <v>572</v>
      </c>
      <c r="C727" s="21"/>
      <c r="D727" s="22"/>
      <c r="E727" s="16"/>
      <c r="F727" s="56" t="e">
        <f t="shared" ca="1" si="22"/>
        <v>#NAME?</v>
      </c>
      <c r="G727" s="56" t="e">
        <f t="shared" ca="1" si="23"/>
        <v>#NAME?</v>
      </c>
      <c r="H727" s="16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</row>
    <row r="728" spans="1:20" ht="15.75" customHeight="1">
      <c r="A728" s="53">
        <v>2110405</v>
      </c>
      <c r="B728" s="54" t="s">
        <v>573</v>
      </c>
      <c r="C728" s="21"/>
      <c r="D728" s="22"/>
      <c r="E728" s="16"/>
      <c r="F728" s="56" t="e">
        <f t="shared" ca="1" si="22"/>
        <v>#NAME?</v>
      </c>
      <c r="G728" s="56" t="e">
        <f t="shared" ca="1" si="23"/>
        <v>#NAME?</v>
      </c>
      <c r="H728" s="16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</row>
    <row r="729" spans="1:20" ht="15.75" customHeight="1">
      <c r="A729" s="53">
        <v>2110406</v>
      </c>
      <c r="B729" s="54" t="s">
        <v>574</v>
      </c>
      <c r="C729" s="21"/>
      <c r="D729" s="22"/>
      <c r="E729" s="16">
        <v>275.56</v>
      </c>
      <c r="F729" s="56" t="e">
        <f t="shared" ca="1" si="22"/>
        <v>#NAME?</v>
      </c>
      <c r="G729" s="56" t="e">
        <f t="shared" ca="1" si="23"/>
        <v>#NAME?</v>
      </c>
      <c r="H729" s="16">
        <v>275.56</v>
      </c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</row>
    <row r="730" spans="1:20" ht="15.75" customHeight="1">
      <c r="A730" s="53">
        <v>2110499</v>
      </c>
      <c r="B730" s="54" t="s">
        <v>575</v>
      </c>
      <c r="C730" s="21"/>
      <c r="D730" s="22"/>
      <c r="E730" s="16"/>
      <c r="F730" s="56" t="e">
        <f t="shared" ca="1" si="22"/>
        <v>#NAME?</v>
      </c>
      <c r="G730" s="56" t="e">
        <f t="shared" ca="1" si="23"/>
        <v>#NAME?</v>
      </c>
      <c r="H730" s="16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</row>
    <row r="731" spans="1:20" ht="15.75" customHeight="1">
      <c r="A731" s="53">
        <v>21105</v>
      </c>
      <c r="B731" s="54" t="s">
        <v>576</v>
      </c>
      <c r="C731" s="21">
        <f>SUM(C732,C733,C734,C735,C736,C737)</f>
        <v>0</v>
      </c>
      <c r="D731" s="21">
        <f>SUM(D732,D733,D734,D735,D736,D737)</f>
        <v>0</v>
      </c>
      <c r="E731" s="21"/>
      <c r="F731" s="56" t="e">
        <f t="shared" ca="1" si="22"/>
        <v>#NAME?</v>
      </c>
      <c r="G731" s="56" t="e">
        <f t="shared" ca="1" si="23"/>
        <v>#NAME?</v>
      </c>
      <c r="H731" s="2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</row>
    <row r="732" spans="1:20" ht="15.75" customHeight="1">
      <c r="A732" s="53">
        <v>2110501</v>
      </c>
      <c r="B732" s="54" t="s">
        <v>577</v>
      </c>
      <c r="C732" s="21"/>
      <c r="D732" s="22"/>
      <c r="E732" s="22"/>
      <c r="F732" s="56" t="e">
        <f t="shared" ca="1" si="22"/>
        <v>#NAME?</v>
      </c>
      <c r="G732" s="56" t="e">
        <f t="shared" ca="1" si="23"/>
        <v>#NAME?</v>
      </c>
      <c r="H732" s="22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</row>
    <row r="733" spans="1:20" ht="15.75" customHeight="1">
      <c r="A733" s="53">
        <v>2110502</v>
      </c>
      <c r="B733" s="54" t="s">
        <v>578</v>
      </c>
      <c r="C733" s="21"/>
      <c r="D733" s="22"/>
      <c r="E733" s="16"/>
      <c r="F733" s="56" t="e">
        <f t="shared" ca="1" si="22"/>
        <v>#NAME?</v>
      </c>
      <c r="G733" s="56" t="e">
        <f t="shared" ca="1" si="23"/>
        <v>#NAME?</v>
      </c>
      <c r="H733" s="16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</row>
    <row r="734" spans="1:20" ht="15.75" customHeight="1">
      <c r="A734" s="53">
        <v>2110503</v>
      </c>
      <c r="B734" s="54" t="s">
        <v>579</v>
      </c>
      <c r="C734" s="21"/>
      <c r="D734" s="22"/>
      <c r="E734" s="16"/>
      <c r="F734" s="56" t="e">
        <f t="shared" ca="1" si="22"/>
        <v>#NAME?</v>
      </c>
      <c r="G734" s="56" t="e">
        <f t="shared" ca="1" si="23"/>
        <v>#NAME?</v>
      </c>
      <c r="H734" s="16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</row>
    <row r="735" spans="1:20" ht="15.75" customHeight="1">
      <c r="A735" s="53">
        <v>2110506</v>
      </c>
      <c r="B735" s="54" t="s">
        <v>580</v>
      </c>
      <c r="C735" s="21"/>
      <c r="D735" s="22"/>
      <c r="E735" s="16"/>
      <c r="F735" s="56" t="e">
        <f t="shared" ca="1" si="22"/>
        <v>#NAME?</v>
      </c>
      <c r="G735" s="56" t="e">
        <f t="shared" ca="1" si="23"/>
        <v>#NAME?</v>
      </c>
      <c r="H735" s="16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</row>
    <row r="736" spans="1:20" ht="15.75" customHeight="1">
      <c r="A736" s="53">
        <v>2110507</v>
      </c>
      <c r="B736" s="54" t="s">
        <v>581</v>
      </c>
      <c r="C736" s="21"/>
      <c r="D736" s="22"/>
      <c r="E736" s="16"/>
      <c r="F736" s="56" t="e">
        <f t="shared" ca="1" si="22"/>
        <v>#NAME?</v>
      </c>
      <c r="G736" s="56" t="e">
        <f t="shared" ca="1" si="23"/>
        <v>#NAME?</v>
      </c>
      <c r="H736" s="16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</row>
    <row r="737" spans="1:20" ht="15.75" customHeight="1">
      <c r="A737" s="53">
        <v>2110599</v>
      </c>
      <c r="B737" s="54" t="s">
        <v>582</v>
      </c>
      <c r="C737" s="21"/>
      <c r="D737" s="22"/>
      <c r="E737" s="16"/>
      <c r="F737" s="56" t="e">
        <f t="shared" ca="1" si="22"/>
        <v>#NAME?</v>
      </c>
      <c r="G737" s="56" t="e">
        <f t="shared" ca="1" si="23"/>
        <v>#NAME?</v>
      </c>
      <c r="H737" s="16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</row>
    <row r="738" spans="1:20" ht="15.75" customHeight="1">
      <c r="A738" s="53">
        <v>21106</v>
      </c>
      <c r="B738" s="54" t="s">
        <v>583</v>
      </c>
      <c r="C738" s="21">
        <f>SUM(C739,C740,C741,C742,C743)</f>
        <v>0</v>
      </c>
      <c r="D738" s="21">
        <f>SUM(D739,D740,D741,D742,D743)</f>
        <v>0</v>
      </c>
      <c r="E738" s="21"/>
      <c r="F738" s="56" t="e">
        <f t="shared" ca="1" si="22"/>
        <v>#NAME?</v>
      </c>
      <c r="G738" s="56" t="e">
        <f t="shared" ca="1" si="23"/>
        <v>#NAME?</v>
      </c>
      <c r="H738" s="2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</row>
    <row r="739" spans="1:20" ht="15.75" customHeight="1">
      <c r="A739" s="53">
        <v>2110602</v>
      </c>
      <c r="B739" s="54" t="s">
        <v>584</v>
      </c>
      <c r="C739" s="21"/>
      <c r="D739" s="22"/>
      <c r="E739" s="22"/>
      <c r="F739" s="56" t="e">
        <f t="shared" ca="1" si="22"/>
        <v>#NAME?</v>
      </c>
      <c r="G739" s="56" t="e">
        <f t="shared" ca="1" si="23"/>
        <v>#NAME?</v>
      </c>
      <c r="H739" s="22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</row>
    <row r="740" spans="1:20" ht="15.75" customHeight="1">
      <c r="A740" s="53">
        <v>2110603</v>
      </c>
      <c r="B740" s="54" t="s">
        <v>585</v>
      </c>
      <c r="C740" s="21"/>
      <c r="D740" s="22"/>
      <c r="E740" s="16"/>
      <c r="F740" s="56" t="e">
        <f t="shared" ca="1" si="22"/>
        <v>#NAME?</v>
      </c>
      <c r="G740" s="56" t="e">
        <f t="shared" ca="1" si="23"/>
        <v>#NAME?</v>
      </c>
      <c r="H740" s="16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</row>
    <row r="741" spans="1:20" ht="15.75" customHeight="1">
      <c r="A741" s="53">
        <v>2110604</v>
      </c>
      <c r="B741" s="54" t="s">
        <v>586</v>
      </c>
      <c r="C741" s="21"/>
      <c r="D741" s="22"/>
      <c r="E741" s="16"/>
      <c r="F741" s="56" t="e">
        <f t="shared" ca="1" si="22"/>
        <v>#NAME?</v>
      </c>
      <c r="G741" s="56" t="e">
        <f t="shared" ca="1" si="23"/>
        <v>#NAME?</v>
      </c>
      <c r="H741" s="16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</row>
    <row r="742" spans="1:20" ht="15.75" customHeight="1">
      <c r="A742" s="53">
        <v>2110605</v>
      </c>
      <c r="B742" s="54" t="s">
        <v>587</v>
      </c>
      <c r="C742" s="21"/>
      <c r="D742" s="22"/>
      <c r="E742" s="16"/>
      <c r="F742" s="56" t="e">
        <f t="shared" ca="1" si="22"/>
        <v>#NAME?</v>
      </c>
      <c r="G742" s="56" t="e">
        <f t="shared" ca="1" si="23"/>
        <v>#NAME?</v>
      </c>
      <c r="H742" s="16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</row>
    <row r="743" spans="1:20" ht="15.75" customHeight="1">
      <c r="A743" s="53">
        <v>2110699</v>
      </c>
      <c r="B743" s="54" t="s">
        <v>588</v>
      </c>
      <c r="C743" s="21"/>
      <c r="D743" s="22"/>
      <c r="E743" s="16"/>
      <c r="F743" s="56" t="e">
        <f t="shared" ca="1" si="22"/>
        <v>#NAME?</v>
      </c>
      <c r="G743" s="56" t="e">
        <f t="shared" ca="1" si="23"/>
        <v>#NAME?</v>
      </c>
      <c r="H743" s="16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</row>
    <row r="744" spans="1:20" ht="15.75" customHeight="1">
      <c r="A744" s="53">
        <v>21107</v>
      </c>
      <c r="B744" s="54" t="s">
        <v>589</v>
      </c>
      <c r="C744" s="21">
        <f>SUM(C745,C746)</f>
        <v>0</v>
      </c>
      <c r="D744" s="21">
        <f>SUM(D745,D746)</f>
        <v>0</v>
      </c>
      <c r="E744" s="21"/>
      <c r="F744" s="56" t="e">
        <f t="shared" ca="1" si="22"/>
        <v>#NAME?</v>
      </c>
      <c r="G744" s="56" t="e">
        <f t="shared" ca="1" si="23"/>
        <v>#NAME?</v>
      </c>
      <c r="H744" s="2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</row>
    <row r="745" spans="1:20" ht="15.75" customHeight="1">
      <c r="A745" s="53">
        <v>2110704</v>
      </c>
      <c r="B745" s="54" t="s">
        <v>590</v>
      </c>
      <c r="C745" s="21"/>
      <c r="D745" s="22"/>
      <c r="E745" s="22"/>
      <c r="F745" s="56" t="e">
        <f t="shared" ca="1" si="22"/>
        <v>#NAME?</v>
      </c>
      <c r="G745" s="56" t="e">
        <f t="shared" ca="1" si="23"/>
        <v>#NAME?</v>
      </c>
      <c r="H745" s="22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</row>
    <row r="746" spans="1:20" ht="15.75" customHeight="1">
      <c r="A746" s="53">
        <v>2110799</v>
      </c>
      <c r="B746" s="54" t="s">
        <v>591</v>
      </c>
      <c r="C746" s="21"/>
      <c r="D746" s="22"/>
      <c r="E746" s="22"/>
      <c r="F746" s="56" t="e">
        <f t="shared" ca="1" si="22"/>
        <v>#NAME?</v>
      </c>
      <c r="G746" s="56" t="e">
        <f t="shared" ca="1" si="23"/>
        <v>#NAME?</v>
      </c>
      <c r="H746" s="22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</row>
    <row r="747" spans="1:20" ht="15.75" customHeight="1">
      <c r="A747" s="53">
        <v>21108</v>
      </c>
      <c r="B747" s="54" t="s">
        <v>592</v>
      </c>
      <c r="C747" s="21">
        <f>SUM(C748,C749)</f>
        <v>0</v>
      </c>
      <c r="D747" s="21">
        <f>SUM(D748,D749)</f>
        <v>0</v>
      </c>
      <c r="E747" s="21"/>
      <c r="F747" s="56" t="e">
        <f t="shared" ca="1" si="22"/>
        <v>#NAME?</v>
      </c>
      <c r="G747" s="56" t="e">
        <f t="shared" ca="1" si="23"/>
        <v>#NAME?</v>
      </c>
      <c r="H747" s="2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</row>
    <row r="748" spans="1:20" ht="15.75" customHeight="1">
      <c r="A748" s="53">
        <v>2110804</v>
      </c>
      <c r="B748" s="54" t="s">
        <v>593</v>
      </c>
      <c r="C748" s="21"/>
      <c r="D748" s="22"/>
      <c r="E748" s="22"/>
      <c r="F748" s="56" t="e">
        <f t="shared" ca="1" si="22"/>
        <v>#NAME?</v>
      </c>
      <c r="G748" s="56" t="e">
        <f t="shared" ca="1" si="23"/>
        <v>#NAME?</v>
      </c>
      <c r="H748" s="22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</row>
    <row r="749" spans="1:20" ht="15.75" customHeight="1">
      <c r="A749" s="53">
        <v>2110899</v>
      </c>
      <c r="B749" s="54" t="s">
        <v>594</v>
      </c>
      <c r="C749" s="21"/>
      <c r="D749" s="22"/>
      <c r="E749" s="16"/>
      <c r="F749" s="56" t="e">
        <f t="shared" ca="1" si="22"/>
        <v>#NAME?</v>
      </c>
      <c r="G749" s="56" t="e">
        <f t="shared" ca="1" si="23"/>
        <v>#NAME?</v>
      </c>
      <c r="H749" s="16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</row>
    <row r="750" spans="1:20" ht="15.75" customHeight="1">
      <c r="A750" s="53">
        <v>21109</v>
      </c>
      <c r="B750" s="54" t="s">
        <v>595</v>
      </c>
      <c r="C750" s="21"/>
      <c r="D750" s="22"/>
      <c r="E750" s="16"/>
      <c r="F750" s="56" t="e">
        <f t="shared" ca="1" si="22"/>
        <v>#NAME?</v>
      </c>
      <c r="G750" s="56" t="e">
        <f t="shared" ca="1" si="23"/>
        <v>#NAME?</v>
      </c>
      <c r="H750" s="16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</row>
    <row r="751" spans="1:20" ht="15.75" customHeight="1">
      <c r="A751" s="53">
        <v>21110</v>
      </c>
      <c r="B751" s="54" t="s">
        <v>596</v>
      </c>
      <c r="C751" s="21"/>
      <c r="D751" s="22"/>
      <c r="E751" s="16"/>
      <c r="F751" s="56" t="e">
        <f t="shared" ca="1" si="22"/>
        <v>#NAME?</v>
      </c>
      <c r="G751" s="56" t="e">
        <f t="shared" ca="1" si="23"/>
        <v>#NAME?</v>
      </c>
      <c r="H751" s="16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</row>
    <row r="752" spans="1:20" ht="15.75" customHeight="1">
      <c r="A752" s="53">
        <v>21111</v>
      </c>
      <c r="B752" s="54" t="s">
        <v>597</v>
      </c>
      <c r="C752" s="21">
        <f>SUM(C753,C754,C755,C756,C757)</f>
        <v>0</v>
      </c>
      <c r="D752" s="21">
        <f>SUM(D753,D754,D755,D756,D757)</f>
        <v>0</v>
      </c>
      <c r="E752" s="21"/>
      <c r="F752" s="56" t="e">
        <f t="shared" ca="1" si="22"/>
        <v>#NAME?</v>
      </c>
      <c r="G752" s="56" t="e">
        <f t="shared" ca="1" si="23"/>
        <v>#NAME?</v>
      </c>
      <c r="H752" s="2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</row>
    <row r="753" spans="1:20" ht="15.75" customHeight="1">
      <c r="A753" s="53">
        <v>2111101</v>
      </c>
      <c r="B753" s="54" t="s">
        <v>598</v>
      </c>
      <c r="C753" s="21"/>
      <c r="D753" s="22"/>
      <c r="E753" s="22"/>
      <c r="F753" s="56" t="e">
        <f t="shared" ca="1" si="22"/>
        <v>#NAME?</v>
      </c>
      <c r="G753" s="56" t="e">
        <f t="shared" ca="1" si="23"/>
        <v>#NAME?</v>
      </c>
      <c r="H753" s="22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</row>
    <row r="754" spans="1:20" ht="15.75" customHeight="1">
      <c r="A754" s="53">
        <v>2111102</v>
      </c>
      <c r="B754" s="54" t="s">
        <v>599</v>
      </c>
      <c r="C754" s="21"/>
      <c r="D754" s="22"/>
      <c r="E754" s="16"/>
      <c r="F754" s="56" t="e">
        <f t="shared" ca="1" si="22"/>
        <v>#NAME?</v>
      </c>
      <c r="G754" s="56" t="e">
        <f t="shared" ca="1" si="23"/>
        <v>#NAME?</v>
      </c>
      <c r="H754" s="16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</row>
    <row r="755" spans="1:20" ht="15.75" customHeight="1">
      <c r="A755" s="53">
        <v>2111103</v>
      </c>
      <c r="B755" s="54" t="s">
        <v>600</v>
      </c>
      <c r="C755" s="21"/>
      <c r="D755" s="22"/>
      <c r="E755" s="16"/>
      <c r="F755" s="56" t="e">
        <f t="shared" ca="1" si="22"/>
        <v>#NAME?</v>
      </c>
      <c r="G755" s="56" t="e">
        <f t="shared" ca="1" si="23"/>
        <v>#NAME?</v>
      </c>
      <c r="H755" s="16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</row>
    <row r="756" spans="1:20" ht="15.75" customHeight="1">
      <c r="A756" s="53">
        <v>2111104</v>
      </c>
      <c r="B756" s="54" t="s">
        <v>601</v>
      </c>
      <c r="C756" s="21"/>
      <c r="D756" s="22"/>
      <c r="E756" s="16"/>
      <c r="F756" s="56" t="e">
        <f t="shared" ca="1" si="22"/>
        <v>#NAME?</v>
      </c>
      <c r="G756" s="56" t="e">
        <f t="shared" ca="1" si="23"/>
        <v>#NAME?</v>
      </c>
      <c r="H756" s="16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</row>
    <row r="757" spans="1:20" ht="15.75" customHeight="1">
      <c r="A757" s="53">
        <v>2111199</v>
      </c>
      <c r="B757" s="54" t="s">
        <v>602</v>
      </c>
      <c r="C757" s="21"/>
      <c r="D757" s="22"/>
      <c r="E757" s="16"/>
      <c r="F757" s="56" t="e">
        <f t="shared" ca="1" si="22"/>
        <v>#NAME?</v>
      </c>
      <c r="G757" s="56" t="e">
        <f t="shared" ca="1" si="23"/>
        <v>#NAME?</v>
      </c>
      <c r="H757" s="16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</row>
    <row r="758" spans="1:20" ht="15.75" customHeight="1">
      <c r="A758" s="53">
        <v>21112</v>
      </c>
      <c r="B758" s="54" t="s">
        <v>603</v>
      </c>
      <c r="C758" s="21"/>
      <c r="D758" s="22"/>
      <c r="E758" s="16"/>
      <c r="F758" s="56" t="e">
        <f t="shared" ca="1" si="22"/>
        <v>#NAME?</v>
      </c>
      <c r="G758" s="56" t="e">
        <f t="shared" ca="1" si="23"/>
        <v>#NAME?</v>
      </c>
      <c r="H758" s="16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</row>
    <row r="759" spans="1:20" ht="15.75" customHeight="1">
      <c r="A759" s="53">
        <v>21113</v>
      </c>
      <c r="B759" s="54" t="s">
        <v>604</v>
      </c>
      <c r="C759" s="21"/>
      <c r="D759" s="22"/>
      <c r="E759" s="16"/>
      <c r="F759" s="56" t="e">
        <f t="shared" ca="1" si="22"/>
        <v>#NAME?</v>
      </c>
      <c r="G759" s="56" t="e">
        <f t="shared" ca="1" si="23"/>
        <v>#NAME?</v>
      </c>
      <c r="H759" s="16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</row>
    <row r="760" spans="1:20" ht="15.75" customHeight="1">
      <c r="A760" s="53">
        <v>21114</v>
      </c>
      <c r="B760" s="54" t="s">
        <v>605</v>
      </c>
      <c r="C760" s="21">
        <f>SUM(C761,C762,C763,C764,C765,C766,C767,C768,C769,C770)</f>
        <v>0</v>
      </c>
      <c r="D760" s="21">
        <f>SUM(D761,D762,D763,D764,D765,D766,D767,D768,D769,D770)</f>
        <v>0</v>
      </c>
      <c r="E760" s="21"/>
      <c r="F760" s="56" t="e">
        <f t="shared" ca="1" si="22"/>
        <v>#NAME?</v>
      </c>
      <c r="G760" s="56" t="e">
        <f t="shared" ca="1" si="23"/>
        <v>#NAME?</v>
      </c>
      <c r="H760" s="2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</row>
    <row r="761" spans="1:20" ht="15.75" customHeight="1">
      <c r="A761" s="53">
        <v>2111401</v>
      </c>
      <c r="B761" s="54" t="s">
        <v>46</v>
      </c>
      <c r="C761" s="21"/>
      <c r="D761" s="22"/>
      <c r="E761" s="22"/>
      <c r="F761" s="56" t="e">
        <f t="shared" ca="1" si="22"/>
        <v>#NAME?</v>
      </c>
      <c r="G761" s="56" t="e">
        <f t="shared" ca="1" si="23"/>
        <v>#NAME?</v>
      </c>
      <c r="H761" s="22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</row>
    <row r="762" spans="1:20" ht="15.75" customHeight="1">
      <c r="A762" s="53">
        <v>2111402</v>
      </c>
      <c r="B762" s="54" t="s">
        <v>47</v>
      </c>
      <c r="C762" s="21"/>
      <c r="D762" s="22"/>
      <c r="E762" s="16"/>
      <c r="F762" s="56" t="e">
        <f t="shared" ca="1" si="22"/>
        <v>#NAME?</v>
      </c>
      <c r="G762" s="56" t="e">
        <f t="shared" ca="1" si="23"/>
        <v>#NAME?</v>
      </c>
      <c r="H762" s="16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</row>
    <row r="763" spans="1:20" ht="15.75" customHeight="1">
      <c r="A763" s="53">
        <v>2111403</v>
      </c>
      <c r="B763" s="54" t="s">
        <v>48</v>
      </c>
      <c r="C763" s="21"/>
      <c r="D763" s="22"/>
      <c r="E763" s="16"/>
      <c r="F763" s="56" t="e">
        <f t="shared" ca="1" si="22"/>
        <v>#NAME?</v>
      </c>
      <c r="G763" s="56" t="e">
        <f t="shared" ca="1" si="23"/>
        <v>#NAME?</v>
      </c>
      <c r="H763" s="16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</row>
    <row r="764" spans="1:20" ht="15.75" customHeight="1">
      <c r="A764" s="53">
        <v>2111406</v>
      </c>
      <c r="B764" s="54" t="s">
        <v>606</v>
      </c>
      <c r="C764" s="21"/>
      <c r="D764" s="22"/>
      <c r="E764" s="16"/>
      <c r="F764" s="56" t="e">
        <f t="shared" ca="1" si="22"/>
        <v>#NAME?</v>
      </c>
      <c r="G764" s="56" t="e">
        <f t="shared" ca="1" si="23"/>
        <v>#NAME?</v>
      </c>
      <c r="H764" s="16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</row>
    <row r="765" spans="1:20" ht="15.75" customHeight="1">
      <c r="A765" s="53">
        <v>2111407</v>
      </c>
      <c r="B765" s="54" t="s">
        <v>607</v>
      </c>
      <c r="C765" s="21"/>
      <c r="D765" s="22"/>
      <c r="E765" s="16"/>
      <c r="F765" s="56" t="e">
        <f t="shared" ca="1" si="22"/>
        <v>#NAME?</v>
      </c>
      <c r="G765" s="56" t="e">
        <f t="shared" ca="1" si="23"/>
        <v>#NAME?</v>
      </c>
      <c r="H765" s="16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</row>
    <row r="766" spans="1:20" ht="15.75" customHeight="1">
      <c r="A766" s="53">
        <v>2111408</v>
      </c>
      <c r="B766" s="54" t="s">
        <v>608</v>
      </c>
      <c r="C766" s="21"/>
      <c r="D766" s="22"/>
      <c r="E766" s="16"/>
      <c r="F766" s="56" t="e">
        <f t="shared" ca="1" si="22"/>
        <v>#NAME?</v>
      </c>
      <c r="G766" s="56" t="e">
        <f t="shared" ca="1" si="23"/>
        <v>#NAME?</v>
      </c>
      <c r="H766" s="16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</row>
    <row r="767" spans="1:20" ht="15.75" customHeight="1">
      <c r="A767" s="53">
        <v>2111411</v>
      </c>
      <c r="B767" s="54" t="s">
        <v>87</v>
      </c>
      <c r="C767" s="21"/>
      <c r="D767" s="22"/>
      <c r="E767" s="16"/>
      <c r="F767" s="56" t="e">
        <f t="shared" ca="1" si="22"/>
        <v>#NAME?</v>
      </c>
      <c r="G767" s="56" t="e">
        <f t="shared" ca="1" si="23"/>
        <v>#NAME?</v>
      </c>
      <c r="H767" s="16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</row>
    <row r="768" spans="1:20" ht="15.75" customHeight="1">
      <c r="A768" s="53">
        <v>2111413</v>
      </c>
      <c r="B768" s="54" t="s">
        <v>609</v>
      </c>
      <c r="C768" s="21"/>
      <c r="D768" s="22"/>
      <c r="E768" s="16"/>
      <c r="F768" s="56" t="e">
        <f t="shared" ca="1" si="22"/>
        <v>#NAME?</v>
      </c>
      <c r="G768" s="56" t="e">
        <f t="shared" ca="1" si="23"/>
        <v>#NAME?</v>
      </c>
      <c r="H768" s="16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</row>
    <row r="769" spans="1:20" ht="15.75" customHeight="1">
      <c r="A769" s="53">
        <v>2111450</v>
      </c>
      <c r="B769" s="54" t="s">
        <v>55</v>
      </c>
      <c r="C769" s="21"/>
      <c r="D769" s="22"/>
      <c r="E769" s="16"/>
      <c r="F769" s="56" t="e">
        <f t="shared" ca="1" si="22"/>
        <v>#NAME?</v>
      </c>
      <c r="G769" s="56" t="e">
        <f t="shared" ca="1" si="23"/>
        <v>#NAME?</v>
      </c>
      <c r="H769" s="16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</row>
    <row r="770" spans="1:20" ht="15.75" customHeight="1">
      <c r="A770" s="53">
        <v>2111499</v>
      </c>
      <c r="B770" s="54" t="s">
        <v>610</v>
      </c>
      <c r="C770" s="21"/>
      <c r="D770" s="22"/>
      <c r="E770" s="16"/>
      <c r="F770" s="56" t="e">
        <f t="shared" ca="1" si="22"/>
        <v>#NAME?</v>
      </c>
      <c r="G770" s="56" t="e">
        <f t="shared" ca="1" si="23"/>
        <v>#NAME?</v>
      </c>
      <c r="H770" s="16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</row>
    <row r="771" spans="1:20" ht="15.75" customHeight="1">
      <c r="A771" s="53">
        <v>2119999</v>
      </c>
      <c r="B771" s="54" t="s">
        <v>611</v>
      </c>
      <c r="C771" s="21"/>
      <c r="D771" s="22"/>
      <c r="E771" s="16"/>
      <c r="F771" s="56" t="e">
        <f t="shared" ca="1" si="22"/>
        <v>#NAME?</v>
      </c>
      <c r="G771" s="56" t="e">
        <f t="shared" ca="1" si="23"/>
        <v>#NAME?</v>
      </c>
      <c r="H771" s="16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</row>
    <row r="772" spans="1:20" ht="15.75" customHeight="1">
      <c r="A772" s="53">
        <v>212</v>
      </c>
      <c r="B772" s="54" t="s">
        <v>612</v>
      </c>
      <c r="C772" s="21">
        <f>SUM(C773,C784,C785,C788,C789,C790)</f>
        <v>3706</v>
      </c>
      <c r="D772" s="21">
        <f>SUM(D773,D784,D785,D788,D789,D790)</f>
        <v>0</v>
      </c>
      <c r="E772" s="21">
        <v>5890.05</v>
      </c>
      <c r="F772" s="56" t="e">
        <f t="shared" ca="1" si="22"/>
        <v>#NAME?</v>
      </c>
      <c r="G772" s="56" t="e">
        <f t="shared" ca="1" si="23"/>
        <v>#NAME?</v>
      </c>
      <c r="H772" s="21">
        <v>5890.05</v>
      </c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</row>
    <row r="773" spans="1:20" ht="15.75" customHeight="1">
      <c r="A773" s="53">
        <v>21201</v>
      </c>
      <c r="B773" s="54" t="s">
        <v>613</v>
      </c>
      <c r="C773" s="21">
        <f>SUM(C774,C775,C776,C777,C778,C779,C780,C781,C782,C783)</f>
        <v>2885</v>
      </c>
      <c r="D773" s="21">
        <f>SUM(D774,D775,D776,D777,D778,D779,D780,D781,D782,D783)</f>
        <v>0</v>
      </c>
      <c r="E773" s="21">
        <v>3270.25</v>
      </c>
      <c r="F773" s="56" t="e">
        <f t="shared" ca="1" si="22"/>
        <v>#NAME?</v>
      </c>
      <c r="G773" s="56" t="e">
        <f t="shared" ca="1" si="23"/>
        <v>#NAME?</v>
      </c>
      <c r="H773" s="21">
        <v>3270.25</v>
      </c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</row>
    <row r="774" spans="1:20" ht="15.75" customHeight="1">
      <c r="A774" s="53">
        <v>2120101</v>
      </c>
      <c r="B774" s="54" t="s">
        <v>46</v>
      </c>
      <c r="C774" s="21">
        <v>401</v>
      </c>
      <c r="D774" s="22"/>
      <c r="E774" s="22">
        <v>468.99</v>
      </c>
      <c r="F774" s="56" t="e">
        <f t="shared" ref="F774:F837" ca="1" si="24">IFERROR(E774/C774,0)</f>
        <v>#NAME?</v>
      </c>
      <c r="G774" s="56" t="e">
        <f t="shared" ref="G774:G837" ca="1" si="25">IFERROR(E774/D774,0)</f>
        <v>#NAME?</v>
      </c>
      <c r="H774" s="22">
        <v>468.99</v>
      </c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</row>
    <row r="775" spans="1:20" ht="15.75" customHeight="1">
      <c r="A775" s="53">
        <v>2120102</v>
      </c>
      <c r="B775" s="54" t="s">
        <v>47</v>
      </c>
      <c r="C775" s="21"/>
      <c r="D775" s="22"/>
      <c r="E775" s="16"/>
      <c r="F775" s="56" t="e">
        <f t="shared" ca="1" si="24"/>
        <v>#NAME?</v>
      </c>
      <c r="G775" s="56" t="e">
        <f t="shared" ca="1" si="25"/>
        <v>#NAME?</v>
      </c>
      <c r="H775" s="16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</row>
    <row r="776" spans="1:20" ht="15.75" customHeight="1">
      <c r="A776" s="53">
        <v>2120103</v>
      </c>
      <c r="B776" s="54" t="s">
        <v>48</v>
      </c>
      <c r="C776" s="21"/>
      <c r="D776" s="22"/>
      <c r="E776" s="16"/>
      <c r="F776" s="56" t="e">
        <f t="shared" ca="1" si="24"/>
        <v>#NAME?</v>
      </c>
      <c r="G776" s="56" t="e">
        <f t="shared" ca="1" si="25"/>
        <v>#NAME?</v>
      </c>
      <c r="H776" s="16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</row>
    <row r="777" spans="1:20" ht="15.75" customHeight="1">
      <c r="A777" s="53">
        <v>2120104</v>
      </c>
      <c r="B777" s="54" t="s">
        <v>614</v>
      </c>
      <c r="C777" s="21">
        <v>856</v>
      </c>
      <c r="D777" s="22"/>
      <c r="E777" s="16">
        <v>1331.17</v>
      </c>
      <c r="F777" s="56" t="e">
        <f t="shared" ca="1" si="24"/>
        <v>#NAME?</v>
      </c>
      <c r="G777" s="56" t="e">
        <f t="shared" ca="1" si="25"/>
        <v>#NAME?</v>
      </c>
      <c r="H777" s="16">
        <v>1331.17</v>
      </c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</row>
    <row r="778" spans="1:20" ht="15.75" customHeight="1">
      <c r="A778" s="53">
        <v>2120105</v>
      </c>
      <c r="B778" s="54" t="s">
        <v>615</v>
      </c>
      <c r="C778" s="21"/>
      <c r="D778" s="22"/>
      <c r="E778" s="16"/>
      <c r="F778" s="56" t="e">
        <f t="shared" ca="1" si="24"/>
        <v>#NAME?</v>
      </c>
      <c r="G778" s="56" t="e">
        <f t="shared" ca="1" si="25"/>
        <v>#NAME?</v>
      </c>
      <c r="H778" s="16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</row>
    <row r="779" spans="1:20" ht="15.75" customHeight="1">
      <c r="A779" s="53">
        <v>2120106</v>
      </c>
      <c r="B779" s="54" t="s">
        <v>616</v>
      </c>
      <c r="C779" s="21"/>
      <c r="D779" s="22"/>
      <c r="E779" s="16"/>
      <c r="F779" s="56" t="e">
        <f t="shared" ca="1" si="24"/>
        <v>#NAME?</v>
      </c>
      <c r="G779" s="56" t="e">
        <f t="shared" ca="1" si="25"/>
        <v>#NAME?</v>
      </c>
      <c r="H779" s="16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</row>
    <row r="780" spans="1:20" ht="15.75" customHeight="1">
      <c r="A780" s="53">
        <v>2120107</v>
      </c>
      <c r="B780" s="54" t="s">
        <v>617</v>
      </c>
      <c r="C780" s="21"/>
      <c r="D780" s="22"/>
      <c r="E780" s="16"/>
      <c r="F780" s="56" t="e">
        <f t="shared" ca="1" si="24"/>
        <v>#NAME?</v>
      </c>
      <c r="G780" s="56" t="e">
        <f t="shared" ca="1" si="25"/>
        <v>#NAME?</v>
      </c>
      <c r="H780" s="16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</row>
    <row r="781" spans="1:20" ht="15.75" customHeight="1">
      <c r="A781" s="53">
        <v>2120109</v>
      </c>
      <c r="B781" s="54" t="s">
        <v>618</v>
      </c>
      <c r="C781" s="21"/>
      <c r="D781" s="22"/>
      <c r="E781" s="16"/>
      <c r="F781" s="56" t="e">
        <f t="shared" ca="1" si="24"/>
        <v>#NAME?</v>
      </c>
      <c r="G781" s="56" t="e">
        <f t="shared" ca="1" si="25"/>
        <v>#NAME?</v>
      </c>
      <c r="H781" s="16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</row>
    <row r="782" spans="1:20" ht="15.75" customHeight="1">
      <c r="A782" s="53">
        <v>2120110</v>
      </c>
      <c r="B782" s="54" t="s">
        <v>619</v>
      </c>
      <c r="C782" s="21"/>
      <c r="D782" s="22"/>
      <c r="E782" s="16"/>
      <c r="F782" s="56" t="e">
        <f t="shared" ca="1" si="24"/>
        <v>#NAME?</v>
      </c>
      <c r="G782" s="56" t="e">
        <f t="shared" ca="1" si="25"/>
        <v>#NAME?</v>
      </c>
      <c r="H782" s="16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</row>
    <row r="783" spans="1:20" ht="15.75" customHeight="1">
      <c r="A783" s="53">
        <v>2120199</v>
      </c>
      <c r="B783" s="54" t="s">
        <v>620</v>
      </c>
      <c r="C783" s="21">
        <v>1628</v>
      </c>
      <c r="D783" s="22"/>
      <c r="E783" s="16">
        <v>1470.09</v>
      </c>
      <c r="F783" s="56" t="e">
        <f t="shared" ca="1" si="24"/>
        <v>#NAME?</v>
      </c>
      <c r="G783" s="56" t="e">
        <f t="shared" ca="1" si="25"/>
        <v>#NAME?</v>
      </c>
      <c r="H783" s="16">
        <v>1470.09</v>
      </c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</row>
    <row r="784" spans="1:20" ht="15.75" customHeight="1">
      <c r="A784" s="53">
        <v>21202</v>
      </c>
      <c r="B784" s="54" t="s">
        <v>621</v>
      </c>
      <c r="C784" s="21"/>
      <c r="D784" s="22"/>
      <c r="E784" s="16"/>
      <c r="F784" s="56" t="e">
        <f t="shared" ca="1" si="24"/>
        <v>#NAME?</v>
      </c>
      <c r="G784" s="56" t="e">
        <f t="shared" ca="1" si="25"/>
        <v>#NAME?</v>
      </c>
      <c r="H784" s="16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</row>
    <row r="785" spans="1:20" ht="15.75" customHeight="1">
      <c r="A785" s="53">
        <v>21203</v>
      </c>
      <c r="B785" s="54" t="s">
        <v>622</v>
      </c>
      <c r="C785" s="21">
        <f>SUM(C786,C787)</f>
        <v>821</v>
      </c>
      <c r="D785" s="21">
        <f>SUM(D786,D787)</f>
        <v>0</v>
      </c>
      <c r="E785" s="21">
        <v>2619.8000000000002</v>
      </c>
      <c r="F785" s="56" t="e">
        <f t="shared" ca="1" si="24"/>
        <v>#NAME?</v>
      </c>
      <c r="G785" s="56" t="e">
        <f t="shared" ca="1" si="25"/>
        <v>#NAME?</v>
      </c>
      <c r="H785" s="21">
        <v>2619.8000000000002</v>
      </c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</row>
    <row r="786" spans="1:20" ht="15.75" customHeight="1">
      <c r="A786" s="53">
        <v>2120303</v>
      </c>
      <c r="B786" s="54" t="s">
        <v>623</v>
      </c>
      <c r="C786" s="21"/>
      <c r="D786" s="22"/>
      <c r="E786" s="22"/>
      <c r="F786" s="56" t="e">
        <f t="shared" ca="1" si="24"/>
        <v>#NAME?</v>
      </c>
      <c r="G786" s="56" t="e">
        <f t="shared" ca="1" si="25"/>
        <v>#NAME?</v>
      </c>
      <c r="H786" s="22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</row>
    <row r="787" spans="1:20" ht="15.75" customHeight="1">
      <c r="A787" s="53">
        <v>2120399</v>
      </c>
      <c r="B787" s="54" t="s">
        <v>624</v>
      </c>
      <c r="C787" s="21">
        <v>821</v>
      </c>
      <c r="D787" s="22"/>
      <c r="E787" s="16">
        <v>2619.8000000000002</v>
      </c>
      <c r="F787" s="56" t="e">
        <f t="shared" ca="1" si="24"/>
        <v>#NAME?</v>
      </c>
      <c r="G787" s="56" t="e">
        <f t="shared" ca="1" si="25"/>
        <v>#NAME?</v>
      </c>
      <c r="H787" s="16">
        <v>2619.8000000000002</v>
      </c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</row>
    <row r="788" spans="1:20" ht="15.75" customHeight="1">
      <c r="A788" s="53">
        <v>21205</v>
      </c>
      <c r="B788" s="54" t="s">
        <v>625</v>
      </c>
      <c r="C788" s="21"/>
      <c r="D788" s="22"/>
      <c r="E788" s="16"/>
      <c r="F788" s="56" t="e">
        <f t="shared" ca="1" si="24"/>
        <v>#NAME?</v>
      </c>
      <c r="G788" s="56" t="e">
        <f t="shared" ca="1" si="25"/>
        <v>#NAME?</v>
      </c>
      <c r="H788" s="16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</row>
    <row r="789" spans="1:20" ht="15.75" customHeight="1">
      <c r="A789" s="53">
        <v>21206</v>
      </c>
      <c r="B789" s="54" t="s">
        <v>626</v>
      </c>
      <c r="C789" s="21"/>
      <c r="D789" s="22"/>
      <c r="E789" s="16"/>
      <c r="F789" s="56" t="e">
        <f t="shared" ca="1" si="24"/>
        <v>#NAME?</v>
      </c>
      <c r="G789" s="56" t="e">
        <f t="shared" ca="1" si="25"/>
        <v>#NAME?</v>
      </c>
      <c r="H789" s="16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</row>
    <row r="790" spans="1:20" ht="15.75" customHeight="1">
      <c r="A790" s="53">
        <v>21299</v>
      </c>
      <c r="B790" s="54" t="s">
        <v>627</v>
      </c>
      <c r="C790" s="21"/>
      <c r="D790" s="22"/>
      <c r="E790" s="16"/>
      <c r="F790" s="56" t="e">
        <f t="shared" ca="1" si="24"/>
        <v>#NAME?</v>
      </c>
      <c r="G790" s="56" t="e">
        <f t="shared" ca="1" si="25"/>
        <v>#NAME?</v>
      </c>
      <c r="H790" s="16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</row>
    <row r="791" spans="1:20" ht="15.75" customHeight="1">
      <c r="A791" s="53">
        <v>213</v>
      </c>
      <c r="B791" s="54" t="s">
        <v>628</v>
      </c>
      <c r="C791" s="21">
        <f>SUM(C792,C818,C840,C868,C879,C886,C892,C895)</f>
        <v>17229</v>
      </c>
      <c r="D791" s="21">
        <f>SUM(D792,D818,D840,D868,D879,D886,D892,D895)</f>
        <v>0</v>
      </c>
      <c r="E791" s="21">
        <v>18002.099999999999</v>
      </c>
      <c r="F791" s="56" t="e">
        <f t="shared" ca="1" si="24"/>
        <v>#NAME?</v>
      </c>
      <c r="G791" s="56" t="e">
        <f t="shared" ca="1" si="25"/>
        <v>#NAME?</v>
      </c>
      <c r="H791" s="21">
        <v>18002.099999999999</v>
      </c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</row>
    <row r="792" spans="1:20" ht="15.75" customHeight="1">
      <c r="A792" s="53">
        <v>21301</v>
      </c>
      <c r="B792" s="54" t="s">
        <v>629</v>
      </c>
      <c r="C792" s="21">
        <f>SUM(C793,C794,C795,C796,C797,C798,C799,C800,C801,C802,C803,C804,C805,C806,C807,C808,C809,C810,C811,C812,C813,C814,C815,C816,C817)</f>
        <v>4812</v>
      </c>
      <c r="D792" s="21">
        <f>SUM(D793,D794,D795,D796,D797,D798,D799,D800,D801,D802,D803,D804,D805,D806,D807,D808,D809,D810,D811,D812,D813,D814,D815,D816,D817)</f>
        <v>0</v>
      </c>
      <c r="E792" s="21">
        <v>5073.2299999999996</v>
      </c>
      <c r="F792" s="56" t="e">
        <f t="shared" ca="1" si="24"/>
        <v>#NAME?</v>
      </c>
      <c r="G792" s="56" t="e">
        <f t="shared" ca="1" si="25"/>
        <v>#NAME?</v>
      </c>
      <c r="H792" s="21">
        <v>5073.2299999999996</v>
      </c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</row>
    <row r="793" spans="1:20" ht="15.75" customHeight="1">
      <c r="A793" s="53">
        <v>2130101</v>
      </c>
      <c r="B793" s="54" t="s">
        <v>46</v>
      </c>
      <c r="C793" s="21">
        <v>607</v>
      </c>
      <c r="D793" s="22"/>
      <c r="E793" s="22">
        <v>488.75</v>
      </c>
      <c r="F793" s="56" t="e">
        <f t="shared" ca="1" si="24"/>
        <v>#NAME?</v>
      </c>
      <c r="G793" s="56" t="e">
        <f t="shared" ca="1" si="25"/>
        <v>#NAME?</v>
      </c>
      <c r="H793" s="22">
        <v>488.75</v>
      </c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</row>
    <row r="794" spans="1:20" ht="15.75" customHeight="1">
      <c r="A794" s="53">
        <v>2130102</v>
      </c>
      <c r="B794" s="54" t="s">
        <v>47</v>
      </c>
      <c r="C794" s="21"/>
      <c r="D794" s="22"/>
      <c r="E794" s="16"/>
      <c r="F794" s="56" t="e">
        <f t="shared" ca="1" si="24"/>
        <v>#NAME?</v>
      </c>
      <c r="G794" s="56" t="e">
        <f t="shared" ca="1" si="25"/>
        <v>#NAME?</v>
      </c>
      <c r="H794" s="16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</row>
    <row r="795" spans="1:20" ht="15.75" customHeight="1">
      <c r="A795" s="53">
        <v>2130103</v>
      </c>
      <c r="B795" s="54" t="s">
        <v>48</v>
      </c>
      <c r="C795" s="21"/>
      <c r="D795" s="22"/>
      <c r="E795" s="16"/>
      <c r="F795" s="56" t="e">
        <f t="shared" ca="1" si="24"/>
        <v>#NAME?</v>
      </c>
      <c r="G795" s="56" t="e">
        <f t="shared" ca="1" si="25"/>
        <v>#NAME?</v>
      </c>
      <c r="H795" s="16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</row>
    <row r="796" spans="1:20" ht="15.75" customHeight="1">
      <c r="A796" s="53">
        <v>2130104</v>
      </c>
      <c r="B796" s="54" t="s">
        <v>55</v>
      </c>
      <c r="C796" s="21">
        <v>4096</v>
      </c>
      <c r="D796" s="22"/>
      <c r="E796" s="16">
        <v>4244.53</v>
      </c>
      <c r="F796" s="56" t="e">
        <f t="shared" ca="1" si="24"/>
        <v>#NAME?</v>
      </c>
      <c r="G796" s="56" t="e">
        <f t="shared" ca="1" si="25"/>
        <v>#NAME?</v>
      </c>
      <c r="H796" s="16">
        <v>4244.53</v>
      </c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</row>
    <row r="797" spans="1:20" ht="15.75" customHeight="1">
      <c r="A797" s="53">
        <v>2130105</v>
      </c>
      <c r="B797" s="54" t="s">
        <v>630</v>
      </c>
      <c r="C797" s="21"/>
      <c r="D797" s="22"/>
      <c r="E797" s="16"/>
      <c r="F797" s="56" t="e">
        <f t="shared" ca="1" si="24"/>
        <v>#NAME?</v>
      </c>
      <c r="G797" s="56" t="e">
        <f t="shared" ca="1" si="25"/>
        <v>#NAME?</v>
      </c>
      <c r="H797" s="16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</row>
    <row r="798" spans="1:20" ht="15.75" customHeight="1">
      <c r="A798" s="53">
        <v>2130106</v>
      </c>
      <c r="B798" s="54" t="s">
        <v>631</v>
      </c>
      <c r="C798" s="21"/>
      <c r="D798" s="22"/>
      <c r="E798" s="16"/>
      <c r="F798" s="56" t="e">
        <f t="shared" ca="1" si="24"/>
        <v>#NAME?</v>
      </c>
      <c r="G798" s="56" t="e">
        <f t="shared" ca="1" si="25"/>
        <v>#NAME?</v>
      </c>
      <c r="H798" s="16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</row>
    <row r="799" spans="1:20" ht="15.75" customHeight="1">
      <c r="A799" s="53">
        <v>2130108</v>
      </c>
      <c r="B799" s="54" t="s">
        <v>632</v>
      </c>
      <c r="C799" s="21"/>
      <c r="D799" s="22"/>
      <c r="E799" s="16"/>
      <c r="F799" s="56" t="e">
        <f t="shared" ca="1" si="24"/>
        <v>#NAME?</v>
      </c>
      <c r="G799" s="56" t="e">
        <f t="shared" ca="1" si="25"/>
        <v>#NAME?</v>
      </c>
      <c r="H799" s="16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</row>
    <row r="800" spans="1:20" ht="15.75" customHeight="1">
      <c r="A800" s="53">
        <v>2130109</v>
      </c>
      <c r="B800" s="54" t="s">
        <v>633</v>
      </c>
      <c r="C800" s="21"/>
      <c r="D800" s="22"/>
      <c r="E800" s="16"/>
      <c r="F800" s="56" t="e">
        <f t="shared" ca="1" si="24"/>
        <v>#NAME?</v>
      </c>
      <c r="G800" s="56" t="e">
        <f t="shared" ca="1" si="25"/>
        <v>#NAME?</v>
      </c>
      <c r="H800" s="16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</row>
    <row r="801" spans="1:20" ht="15.75" customHeight="1">
      <c r="A801" s="53">
        <v>2130110</v>
      </c>
      <c r="B801" s="54" t="s">
        <v>634</v>
      </c>
      <c r="C801" s="21"/>
      <c r="D801" s="22"/>
      <c r="E801" s="16"/>
      <c r="F801" s="56" t="e">
        <f t="shared" ca="1" si="24"/>
        <v>#NAME?</v>
      </c>
      <c r="G801" s="56" t="e">
        <f t="shared" ca="1" si="25"/>
        <v>#NAME?</v>
      </c>
      <c r="H801" s="16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</row>
    <row r="802" spans="1:20" ht="15.75" customHeight="1">
      <c r="A802" s="53">
        <v>2130111</v>
      </c>
      <c r="B802" s="54" t="s">
        <v>635</v>
      </c>
      <c r="C802" s="21"/>
      <c r="D802" s="22"/>
      <c r="E802" s="16"/>
      <c r="F802" s="56" t="e">
        <f t="shared" ca="1" si="24"/>
        <v>#NAME?</v>
      </c>
      <c r="G802" s="56" t="e">
        <f t="shared" ca="1" si="25"/>
        <v>#NAME?</v>
      </c>
      <c r="H802" s="16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</row>
    <row r="803" spans="1:20" ht="15.75" customHeight="1">
      <c r="A803" s="53">
        <v>2130112</v>
      </c>
      <c r="B803" s="54" t="s">
        <v>636</v>
      </c>
      <c r="C803" s="21"/>
      <c r="D803" s="22"/>
      <c r="E803" s="16"/>
      <c r="F803" s="56" t="e">
        <f t="shared" ca="1" si="24"/>
        <v>#NAME?</v>
      </c>
      <c r="G803" s="56" t="e">
        <f t="shared" ca="1" si="25"/>
        <v>#NAME?</v>
      </c>
      <c r="H803" s="16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</row>
    <row r="804" spans="1:20" ht="15.75" customHeight="1">
      <c r="A804" s="53">
        <v>2130114</v>
      </c>
      <c r="B804" s="54" t="s">
        <v>637</v>
      </c>
      <c r="C804" s="21"/>
      <c r="D804" s="22"/>
      <c r="E804" s="16"/>
      <c r="F804" s="56" t="e">
        <f t="shared" ca="1" si="24"/>
        <v>#NAME?</v>
      </c>
      <c r="G804" s="56" t="e">
        <f t="shared" ca="1" si="25"/>
        <v>#NAME?</v>
      </c>
      <c r="H804" s="16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</row>
    <row r="805" spans="1:20" ht="15.75" customHeight="1">
      <c r="A805" s="53">
        <v>2130119</v>
      </c>
      <c r="B805" s="54" t="s">
        <v>638</v>
      </c>
      <c r="C805" s="21"/>
      <c r="D805" s="22"/>
      <c r="E805" s="16"/>
      <c r="F805" s="56" t="e">
        <f t="shared" ca="1" si="24"/>
        <v>#NAME?</v>
      </c>
      <c r="G805" s="56" t="e">
        <f t="shared" ca="1" si="25"/>
        <v>#NAME?</v>
      </c>
      <c r="H805" s="16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</row>
    <row r="806" spans="1:20" ht="15.75" customHeight="1">
      <c r="A806" s="53">
        <v>2130120</v>
      </c>
      <c r="B806" s="54" t="s">
        <v>639</v>
      </c>
      <c r="C806" s="21"/>
      <c r="D806" s="22"/>
      <c r="E806" s="16"/>
      <c r="F806" s="56" t="e">
        <f t="shared" ca="1" si="24"/>
        <v>#NAME?</v>
      </c>
      <c r="G806" s="56" t="e">
        <f t="shared" ca="1" si="25"/>
        <v>#NAME?</v>
      </c>
      <c r="H806" s="16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</row>
    <row r="807" spans="1:20" ht="15.75" customHeight="1">
      <c r="A807" s="53">
        <v>2130121</v>
      </c>
      <c r="B807" s="54" t="s">
        <v>640</v>
      </c>
      <c r="C807" s="21"/>
      <c r="D807" s="22"/>
      <c r="E807" s="16"/>
      <c r="F807" s="56" t="e">
        <f t="shared" ca="1" si="24"/>
        <v>#NAME?</v>
      </c>
      <c r="G807" s="56" t="e">
        <f t="shared" ca="1" si="25"/>
        <v>#NAME?</v>
      </c>
      <c r="H807" s="16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</row>
    <row r="808" spans="1:20" ht="15.75" customHeight="1">
      <c r="A808" s="53">
        <v>2130122</v>
      </c>
      <c r="B808" s="54" t="s">
        <v>641</v>
      </c>
      <c r="C808" s="21"/>
      <c r="D808" s="22"/>
      <c r="E808" s="16"/>
      <c r="F808" s="56" t="e">
        <f t="shared" ca="1" si="24"/>
        <v>#NAME?</v>
      </c>
      <c r="G808" s="56" t="e">
        <f t="shared" ca="1" si="25"/>
        <v>#NAME?</v>
      </c>
      <c r="H808" s="16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</row>
    <row r="809" spans="1:20" ht="15.75" customHeight="1">
      <c r="A809" s="53">
        <v>2130124</v>
      </c>
      <c r="B809" s="54" t="s">
        <v>642</v>
      </c>
      <c r="C809" s="21"/>
      <c r="D809" s="22"/>
      <c r="E809" s="16"/>
      <c r="F809" s="56" t="e">
        <f t="shared" ca="1" si="24"/>
        <v>#NAME?</v>
      </c>
      <c r="G809" s="56" t="e">
        <f t="shared" ca="1" si="25"/>
        <v>#NAME?</v>
      </c>
      <c r="H809" s="16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</row>
    <row r="810" spans="1:20" ht="15.75" customHeight="1">
      <c r="A810" s="53">
        <v>2130125</v>
      </c>
      <c r="B810" s="54" t="s">
        <v>643</v>
      </c>
      <c r="C810" s="21"/>
      <c r="D810" s="22"/>
      <c r="E810" s="16"/>
      <c r="F810" s="56" t="e">
        <f t="shared" ca="1" si="24"/>
        <v>#NAME?</v>
      </c>
      <c r="G810" s="56" t="e">
        <f t="shared" ca="1" si="25"/>
        <v>#NAME?</v>
      </c>
      <c r="H810" s="16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</row>
    <row r="811" spans="1:20" ht="15.75" customHeight="1">
      <c r="A811" s="53">
        <v>2130126</v>
      </c>
      <c r="B811" s="54" t="s">
        <v>644</v>
      </c>
      <c r="C811" s="21"/>
      <c r="D811" s="22"/>
      <c r="E811" s="16"/>
      <c r="F811" s="56" t="e">
        <f t="shared" ca="1" si="24"/>
        <v>#NAME?</v>
      </c>
      <c r="G811" s="56" t="e">
        <f t="shared" ca="1" si="25"/>
        <v>#NAME?</v>
      </c>
      <c r="H811" s="16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</row>
    <row r="812" spans="1:20" ht="15.75" customHeight="1">
      <c r="A812" s="53">
        <v>2130135</v>
      </c>
      <c r="B812" s="54" t="s">
        <v>645</v>
      </c>
      <c r="C812" s="21"/>
      <c r="D812" s="22"/>
      <c r="E812" s="16"/>
      <c r="F812" s="56" t="e">
        <f t="shared" ca="1" si="24"/>
        <v>#NAME?</v>
      </c>
      <c r="G812" s="56" t="e">
        <f t="shared" ca="1" si="25"/>
        <v>#NAME?</v>
      </c>
      <c r="H812" s="16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</row>
    <row r="813" spans="1:20" ht="15.75" customHeight="1">
      <c r="A813" s="53">
        <v>2130142</v>
      </c>
      <c r="B813" s="54" t="s">
        <v>646</v>
      </c>
      <c r="C813" s="21"/>
      <c r="D813" s="22"/>
      <c r="E813" s="16"/>
      <c r="F813" s="56" t="e">
        <f t="shared" ca="1" si="24"/>
        <v>#NAME?</v>
      </c>
      <c r="G813" s="56" t="e">
        <f t="shared" ca="1" si="25"/>
        <v>#NAME?</v>
      </c>
      <c r="H813" s="16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</row>
    <row r="814" spans="1:20" ht="15.75" customHeight="1">
      <c r="A814" s="53">
        <v>2130148</v>
      </c>
      <c r="B814" s="54" t="s">
        <v>647</v>
      </c>
      <c r="C814" s="21"/>
      <c r="D814" s="22"/>
      <c r="E814" s="16"/>
      <c r="F814" s="56" t="e">
        <f t="shared" ca="1" si="24"/>
        <v>#NAME?</v>
      </c>
      <c r="G814" s="56" t="e">
        <f t="shared" ca="1" si="25"/>
        <v>#NAME?</v>
      </c>
      <c r="H814" s="16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</row>
    <row r="815" spans="1:20" ht="15.75" customHeight="1">
      <c r="A815" s="53">
        <v>2130152</v>
      </c>
      <c r="B815" s="54" t="s">
        <v>648</v>
      </c>
      <c r="C815" s="21"/>
      <c r="D815" s="22"/>
      <c r="E815" s="16"/>
      <c r="F815" s="56" t="e">
        <f t="shared" ca="1" si="24"/>
        <v>#NAME?</v>
      </c>
      <c r="G815" s="56" t="e">
        <f t="shared" ca="1" si="25"/>
        <v>#NAME?</v>
      </c>
      <c r="H815" s="16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</row>
    <row r="816" spans="1:20" ht="15.75" customHeight="1">
      <c r="A816" s="53">
        <v>2130153</v>
      </c>
      <c r="B816" s="54" t="s">
        <v>649</v>
      </c>
      <c r="C816" s="21"/>
      <c r="D816" s="22"/>
      <c r="E816" s="16"/>
      <c r="F816" s="56" t="e">
        <f t="shared" ca="1" si="24"/>
        <v>#NAME?</v>
      </c>
      <c r="G816" s="56" t="e">
        <f t="shared" ca="1" si="25"/>
        <v>#NAME?</v>
      </c>
      <c r="H816" s="16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</row>
    <row r="817" spans="1:20" ht="15.75" customHeight="1">
      <c r="A817" s="53">
        <v>2130199</v>
      </c>
      <c r="B817" s="54" t="s">
        <v>650</v>
      </c>
      <c r="C817" s="21">
        <v>109</v>
      </c>
      <c r="D817" s="22"/>
      <c r="E817" s="16">
        <v>339.95</v>
      </c>
      <c r="F817" s="56" t="e">
        <f t="shared" ca="1" si="24"/>
        <v>#NAME?</v>
      </c>
      <c r="G817" s="56" t="e">
        <f t="shared" ca="1" si="25"/>
        <v>#NAME?</v>
      </c>
      <c r="H817" s="16">
        <v>339.95</v>
      </c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</row>
    <row r="818" spans="1:20" ht="15.75" customHeight="1">
      <c r="A818" s="53">
        <v>21302</v>
      </c>
      <c r="B818" s="54" t="s">
        <v>651</v>
      </c>
      <c r="C818" s="21">
        <f>SUM(C819,C820,C821,C822,C823,C824,C825,C826,C827,C828,C829,C830,C831,C832,C833,C834,C835,C836,C837,C838,C839)</f>
        <v>5151</v>
      </c>
      <c r="D818" s="21">
        <f>SUM(D819,D820,D821,D822,D823,D824,D825,D826,D827,D828,D829,D830,D831,D832,D833,D834,D835,D836,D837,D838,D839)</f>
        <v>0</v>
      </c>
      <c r="E818" s="21">
        <v>4273.18</v>
      </c>
      <c r="F818" s="56" t="e">
        <f t="shared" ca="1" si="24"/>
        <v>#NAME?</v>
      </c>
      <c r="G818" s="56" t="e">
        <f t="shared" ca="1" si="25"/>
        <v>#NAME?</v>
      </c>
      <c r="H818" s="21">
        <v>4273.18</v>
      </c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</row>
    <row r="819" spans="1:20" ht="15.75" customHeight="1">
      <c r="A819" s="53">
        <v>2130201</v>
      </c>
      <c r="B819" s="54" t="s">
        <v>46</v>
      </c>
      <c r="C819" s="21">
        <v>249</v>
      </c>
      <c r="D819" s="22"/>
      <c r="E819" s="22">
        <v>177.9</v>
      </c>
      <c r="F819" s="56" t="e">
        <f t="shared" ca="1" si="24"/>
        <v>#NAME?</v>
      </c>
      <c r="G819" s="56" t="e">
        <f t="shared" ca="1" si="25"/>
        <v>#NAME?</v>
      </c>
      <c r="H819" s="22">
        <v>177.9</v>
      </c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</row>
    <row r="820" spans="1:20" ht="15.75" customHeight="1">
      <c r="A820" s="53">
        <v>2130202</v>
      </c>
      <c r="B820" s="54" t="s">
        <v>47</v>
      </c>
      <c r="C820" s="21"/>
      <c r="D820" s="22"/>
      <c r="E820" s="16"/>
      <c r="F820" s="56" t="e">
        <f t="shared" ca="1" si="24"/>
        <v>#NAME?</v>
      </c>
      <c r="G820" s="56" t="e">
        <f t="shared" ca="1" si="25"/>
        <v>#NAME?</v>
      </c>
      <c r="H820" s="16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</row>
    <row r="821" spans="1:20" ht="15.75" customHeight="1">
      <c r="A821" s="53">
        <v>2130203</v>
      </c>
      <c r="B821" s="54" t="s">
        <v>48</v>
      </c>
      <c r="C821" s="21"/>
      <c r="D821" s="22"/>
      <c r="E821" s="16"/>
      <c r="F821" s="56" t="e">
        <f t="shared" ca="1" si="24"/>
        <v>#NAME?</v>
      </c>
      <c r="G821" s="56" t="e">
        <f t="shared" ca="1" si="25"/>
        <v>#NAME?</v>
      </c>
      <c r="H821" s="16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</row>
    <row r="822" spans="1:20" ht="15.75" customHeight="1">
      <c r="A822" s="53">
        <v>2130204</v>
      </c>
      <c r="B822" s="54" t="s">
        <v>652</v>
      </c>
      <c r="C822" s="21">
        <v>3150</v>
      </c>
      <c r="D822" s="22"/>
      <c r="E822" s="16">
        <v>3095.28</v>
      </c>
      <c r="F822" s="56" t="e">
        <f t="shared" ca="1" si="24"/>
        <v>#NAME?</v>
      </c>
      <c r="G822" s="56" t="e">
        <f t="shared" ca="1" si="25"/>
        <v>#NAME?</v>
      </c>
      <c r="H822" s="16">
        <v>3095.28</v>
      </c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</row>
    <row r="823" spans="1:20" ht="15.75" customHeight="1">
      <c r="A823" s="53">
        <v>2130205</v>
      </c>
      <c r="B823" s="54" t="s">
        <v>653</v>
      </c>
      <c r="C823" s="21">
        <v>428</v>
      </c>
      <c r="D823" s="22"/>
      <c r="E823" s="16">
        <v>428</v>
      </c>
      <c r="F823" s="56" t="e">
        <f t="shared" ca="1" si="24"/>
        <v>#NAME?</v>
      </c>
      <c r="G823" s="56" t="e">
        <f t="shared" ca="1" si="25"/>
        <v>#NAME?</v>
      </c>
      <c r="H823" s="16">
        <v>428</v>
      </c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</row>
    <row r="824" spans="1:20" ht="15.75" customHeight="1">
      <c r="A824" s="53">
        <v>2130206</v>
      </c>
      <c r="B824" s="54" t="s">
        <v>654</v>
      </c>
      <c r="C824" s="21"/>
      <c r="D824" s="22"/>
      <c r="E824" s="16"/>
      <c r="F824" s="56" t="e">
        <f t="shared" ca="1" si="24"/>
        <v>#NAME?</v>
      </c>
      <c r="G824" s="56" t="e">
        <f t="shared" ca="1" si="25"/>
        <v>#NAME?</v>
      </c>
      <c r="H824" s="16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</row>
    <row r="825" spans="1:20" ht="15.75" customHeight="1">
      <c r="A825" s="53">
        <v>2130207</v>
      </c>
      <c r="B825" s="54" t="s">
        <v>655</v>
      </c>
      <c r="C825" s="21"/>
      <c r="D825" s="22"/>
      <c r="E825" s="16"/>
      <c r="F825" s="56" t="e">
        <f t="shared" ca="1" si="24"/>
        <v>#NAME?</v>
      </c>
      <c r="G825" s="56" t="e">
        <f t="shared" ca="1" si="25"/>
        <v>#NAME?</v>
      </c>
      <c r="H825" s="16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</row>
    <row r="826" spans="1:20" ht="15.75" customHeight="1">
      <c r="A826" s="53">
        <v>2130209</v>
      </c>
      <c r="B826" s="54" t="s">
        <v>656</v>
      </c>
      <c r="C826" s="21"/>
      <c r="D826" s="22"/>
      <c r="E826" s="16"/>
      <c r="F826" s="56" t="e">
        <f t="shared" ca="1" si="24"/>
        <v>#NAME?</v>
      </c>
      <c r="G826" s="56" t="e">
        <f t="shared" ca="1" si="25"/>
        <v>#NAME?</v>
      </c>
      <c r="H826" s="16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</row>
    <row r="827" spans="1:20" ht="15.75" customHeight="1">
      <c r="A827" s="53">
        <v>2130211</v>
      </c>
      <c r="B827" s="54" t="s">
        <v>657</v>
      </c>
      <c r="C827" s="21">
        <v>0</v>
      </c>
      <c r="D827" s="22"/>
      <c r="E827" s="16"/>
      <c r="F827" s="56" t="e">
        <f t="shared" ca="1" si="24"/>
        <v>#NAME?</v>
      </c>
      <c r="G827" s="56" t="e">
        <f t="shared" ca="1" si="25"/>
        <v>#NAME?</v>
      </c>
      <c r="H827" s="16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</row>
    <row r="828" spans="1:20" ht="15.75" customHeight="1">
      <c r="A828" s="53">
        <v>2130212</v>
      </c>
      <c r="B828" s="54" t="s">
        <v>658</v>
      </c>
      <c r="C828" s="21"/>
      <c r="D828" s="22"/>
      <c r="E828" s="16"/>
      <c r="F828" s="56" t="e">
        <f t="shared" ca="1" si="24"/>
        <v>#NAME?</v>
      </c>
      <c r="G828" s="56" t="e">
        <f t="shared" ca="1" si="25"/>
        <v>#NAME?</v>
      </c>
      <c r="H828" s="16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</row>
    <row r="829" spans="1:20" ht="15.75" customHeight="1">
      <c r="A829" s="53">
        <v>2130213</v>
      </c>
      <c r="B829" s="54" t="s">
        <v>659</v>
      </c>
      <c r="C829" s="21"/>
      <c r="D829" s="22"/>
      <c r="E829" s="16"/>
      <c r="F829" s="56" t="e">
        <f t="shared" ca="1" si="24"/>
        <v>#NAME?</v>
      </c>
      <c r="G829" s="56" t="e">
        <f t="shared" ca="1" si="25"/>
        <v>#NAME?</v>
      </c>
      <c r="H829" s="16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</row>
    <row r="830" spans="1:20" ht="15.75" customHeight="1">
      <c r="A830" s="53">
        <v>2130217</v>
      </c>
      <c r="B830" s="54" t="s">
        <v>660</v>
      </c>
      <c r="C830" s="21"/>
      <c r="D830" s="22"/>
      <c r="E830" s="16"/>
      <c r="F830" s="56" t="e">
        <f t="shared" ca="1" si="24"/>
        <v>#NAME?</v>
      </c>
      <c r="G830" s="56" t="e">
        <f t="shared" ca="1" si="25"/>
        <v>#NAME?</v>
      </c>
      <c r="H830" s="16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</row>
    <row r="831" spans="1:20" ht="15.75" customHeight="1">
      <c r="A831" s="53">
        <v>2130220</v>
      </c>
      <c r="B831" s="54" t="s">
        <v>661</v>
      </c>
      <c r="C831" s="21"/>
      <c r="D831" s="22"/>
      <c r="E831" s="16"/>
      <c r="F831" s="56" t="e">
        <f t="shared" ca="1" si="24"/>
        <v>#NAME?</v>
      </c>
      <c r="G831" s="56" t="e">
        <f t="shared" ca="1" si="25"/>
        <v>#NAME?</v>
      </c>
      <c r="H831" s="16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</row>
    <row r="832" spans="1:20" ht="15.75" customHeight="1">
      <c r="A832" s="53">
        <v>2130221</v>
      </c>
      <c r="B832" s="54" t="s">
        <v>662</v>
      </c>
      <c r="C832" s="21"/>
      <c r="D832" s="22"/>
      <c r="E832" s="16"/>
      <c r="F832" s="56" t="e">
        <f t="shared" ca="1" si="24"/>
        <v>#NAME?</v>
      </c>
      <c r="G832" s="56" t="e">
        <f t="shared" ca="1" si="25"/>
        <v>#NAME?</v>
      </c>
      <c r="H832" s="16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</row>
    <row r="833" spans="1:20" ht="15.75" customHeight="1">
      <c r="A833" s="53">
        <v>2130223</v>
      </c>
      <c r="B833" s="54" t="s">
        <v>663</v>
      </c>
      <c r="C833" s="21"/>
      <c r="D833" s="22"/>
      <c r="E833" s="16"/>
      <c r="F833" s="56" t="e">
        <f t="shared" ca="1" si="24"/>
        <v>#NAME?</v>
      </c>
      <c r="G833" s="56" t="e">
        <f t="shared" ca="1" si="25"/>
        <v>#NAME?</v>
      </c>
      <c r="H833" s="16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</row>
    <row r="834" spans="1:20" ht="15.75" customHeight="1">
      <c r="A834" s="53">
        <v>2130226</v>
      </c>
      <c r="B834" s="54" t="s">
        <v>664</v>
      </c>
      <c r="C834" s="21"/>
      <c r="D834" s="22"/>
      <c r="E834" s="16"/>
      <c r="F834" s="56" t="e">
        <f t="shared" ca="1" si="24"/>
        <v>#NAME?</v>
      </c>
      <c r="G834" s="56" t="e">
        <f t="shared" ca="1" si="25"/>
        <v>#NAME?</v>
      </c>
      <c r="H834" s="16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</row>
    <row r="835" spans="1:20" ht="15.75" customHeight="1">
      <c r="A835" s="53">
        <v>2130227</v>
      </c>
      <c r="B835" s="54" t="s">
        <v>665</v>
      </c>
      <c r="C835" s="21"/>
      <c r="D835" s="22"/>
      <c r="E835" s="16"/>
      <c r="F835" s="56" t="e">
        <f t="shared" ca="1" si="24"/>
        <v>#NAME?</v>
      </c>
      <c r="G835" s="56" t="e">
        <f t="shared" ca="1" si="25"/>
        <v>#NAME?</v>
      </c>
      <c r="H835" s="16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</row>
    <row r="836" spans="1:20" ht="15.75" customHeight="1">
      <c r="A836" s="53">
        <v>2130234</v>
      </c>
      <c r="B836" s="54" t="s">
        <v>666</v>
      </c>
      <c r="C836" s="21"/>
      <c r="D836" s="22"/>
      <c r="E836" s="16"/>
      <c r="F836" s="56" t="e">
        <f t="shared" ca="1" si="24"/>
        <v>#NAME?</v>
      </c>
      <c r="G836" s="56" t="e">
        <f t="shared" ca="1" si="25"/>
        <v>#NAME?</v>
      </c>
      <c r="H836" s="16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</row>
    <row r="837" spans="1:20" ht="15.75" customHeight="1">
      <c r="A837" s="53">
        <v>2130236</v>
      </c>
      <c r="B837" s="54" t="s">
        <v>667</v>
      </c>
      <c r="C837" s="21"/>
      <c r="D837" s="22"/>
      <c r="E837" s="16"/>
      <c r="F837" s="56" t="e">
        <f t="shared" ca="1" si="24"/>
        <v>#NAME?</v>
      </c>
      <c r="G837" s="56" t="e">
        <f t="shared" ca="1" si="25"/>
        <v>#NAME?</v>
      </c>
      <c r="H837" s="16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</row>
    <row r="838" spans="1:20" ht="15.75" customHeight="1">
      <c r="A838" s="53">
        <v>2130237</v>
      </c>
      <c r="B838" s="54" t="s">
        <v>636</v>
      </c>
      <c r="C838" s="21"/>
      <c r="D838" s="22"/>
      <c r="E838" s="16"/>
      <c r="F838" s="56" t="e">
        <f t="shared" ref="F838:F901" ca="1" si="26">IFERROR(E838/C838,0)</f>
        <v>#NAME?</v>
      </c>
      <c r="G838" s="56" t="e">
        <f t="shared" ref="G838:G901" ca="1" si="27">IFERROR(E838/D838,0)</f>
        <v>#NAME?</v>
      </c>
      <c r="H838" s="16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</row>
    <row r="839" spans="1:20" ht="15.75" customHeight="1">
      <c r="A839" s="53">
        <v>2130299</v>
      </c>
      <c r="B839" s="54" t="s">
        <v>668</v>
      </c>
      <c r="C839" s="21">
        <v>1324</v>
      </c>
      <c r="D839" s="22"/>
      <c r="E839" s="16">
        <v>572</v>
      </c>
      <c r="F839" s="56" t="e">
        <f t="shared" ca="1" si="26"/>
        <v>#NAME?</v>
      </c>
      <c r="G839" s="56" t="e">
        <f t="shared" ca="1" si="27"/>
        <v>#NAME?</v>
      </c>
      <c r="H839" s="16">
        <v>572</v>
      </c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</row>
    <row r="840" spans="1:20" ht="15.75" customHeight="1">
      <c r="A840" s="53">
        <v>21303</v>
      </c>
      <c r="B840" s="54" t="s">
        <v>669</v>
      </c>
      <c r="C840" s="21">
        <f>SUM(C841,C842,C843,C844,C845,C846,C847,C848,C849,C850,C851,C852,C853,C854,C855,C856,C857,C858,C859,C860,C861,C862,C863,C864,C865,C866,C867)</f>
        <v>1439</v>
      </c>
      <c r="D840" s="21">
        <f>SUM(D841,D842,D843,D844,D845,D846,D847,D848,D849,D850,D851,D852,D853,D854,D855,D856,D857,D858,D859,D860,D861,D862,D863,D864,D865,D866,D867)</f>
        <v>0</v>
      </c>
      <c r="E840" s="21">
        <v>1340.23</v>
      </c>
      <c r="F840" s="56" t="e">
        <f t="shared" ca="1" si="26"/>
        <v>#NAME?</v>
      </c>
      <c r="G840" s="56" t="e">
        <f t="shared" ca="1" si="27"/>
        <v>#NAME?</v>
      </c>
      <c r="H840" s="21">
        <v>1340.23</v>
      </c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</row>
    <row r="841" spans="1:20" ht="15.75" customHeight="1">
      <c r="A841" s="53">
        <v>2130301</v>
      </c>
      <c r="B841" s="54" t="s">
        <v>46</v>
      </c>
      <c r="C841" s="21">
        <v>112</v>
      </c>
      <c r="D841" s="22"/>
      <c r="E841" s="22">
        <v>123.99</v>
      </c>
      <c r="F841" s="56" t="e">
        <f t="shared" ca="1" si="26"/>
        <v>#NAME?</v>
      </c>
      <c r="G841" s="56" t="e">
        <f t="shared" ca="1" si="27"/>
        <v>#NAME?</v>
      </c>
      <c r="H841" s="22">
        <v>123.99</v>
      </c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</row>
    <row r="842" spans="1:20" ht="15.75" customHeight="1">
      <c r="A842" s="53">
        <v>2130302</v>
      </c>
      <c r="B842" s="54" t="s">
        <v>47</v>
      </c>
      <c r="C842" s="21"/>
      <c r="D842" s="22"/>
      <c r="E842" s="16"/>
      <c r="F842" s="56" t="e">
        <f t="shared" ca="1" si="26"/>
        <v>#NAME?</v>
      </c>
      <c r="G842" s="56" t="e">
        <f t="shared" ca="1" si="27"/>
        <v>#NAME?</v>
      </c>
      <c r="H842" s="16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</row>
    <row r="843" spans="1:20" ht="15.75" customHeight="1">
      <c r="A843" s="53">
        <v>2130303</v>
      </c>
      <c r="B843" s="54" t="s">
        <v>48</v>
      </c>
      <c r="C843" s="21"/>
      <c r="D843" s="22"/>
      <c r="E843" s="16"/>
      <c r="F843" s="56" t="e">
        <f t="shared" ca="1" si="26"/>
        <v>#NAME?</v>
      </c>
      <c r="G843" s="56" t="e">
        <f t="shared" ca="1" si="27"/>
        <v>#NAME?</v>
      </c>
      <c r="H843" s="16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</row>
    <row r="844" spans="1:20" ht="15.75" customHeight="1">
      <c r="A844" s="53">
        <v>2130304</v>
      </c>
      <c r="B844" s="54" t="s">
        <v>670</v>
      </c>
      <c r="C844" s="21"/>
      <c r="D844" s="22"/>
      <c r="E844" s="16"/>
      <c r="F844" s="56" t="e">
        <f t="shared" ca="1" si="26"/>
        <v>#NAME?</v>
      </c>
      <c r="G844" s="56" t="e">
        <f t="shared" ca="1" si="27"/>
        <v>#NAME?</v>
      </c>
      <c r="H844" s="16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</row>
    <row r="845" spans="1:20" ht="15.75" customHeight="1">
      <c r="A845" s="53">
        <v>2130305</v>
      </c>
      <c r="B845" s="54" t="s">
        <v>671</v>
      </c>
      <c r="C845" s="21"/>
      <c r="D845" s="22"/>
      <c r="E845" s="16"/>
      <c r="F845" s="56" t="e">
        <f t="shared" ca="1" si="26"/>
        <v>#NAME?</v>
      </c>
      <c r="G845" s="56" t="e">
        <f t="shared" ca="1" si="27"/>
        <v>#NAME?</v>
      </c>
      <c r="H845" s="16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</row>
    <row r="846" spans="1:20" ht="15.75" customHeight="1">
      <c r="A846" s="53">
        <v>2130306</v>
      </c>
      <c r="B846" s="54" t="s">
        <v>672</v>
      </c>
      <c r="C846" s="21"/>
      <c r="D846" s="22"/>
      <c r="E846" s="16"/>
      <c r="F846" s="56" t="e">
        <f t="shared" ca="1" si="26"/>
        <v>#NAME?</v>
      </c>
      <c r="G846" s="56" t="e">
        <f t="shared" ca="1" si="27"/>
        <v>#NAME?</v>
      </c>
      <c r="H846" s="16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</row>
    <row r="847" spans="1:20" ht="15.75" customHeight="1">
      <c r="A847" s="53">
        <v>2130307</v>
      </c>
      <c r="B847" s="54" t="s">
        <v>673</v>
      </c>
      <c r="C847" s="21"/>
      <c r="D847" s="22"/>
      <c r="E847" s="16"/>
      <c r="F847" s="56" t="e">
        <f t="shared" ca="1" si="26"/>
        <v>#NAME?</v>
      </c>
      <c r="G847" s="56" t="e">
        <f t="shared" ca="1" si="27"/>
        <v>#NAME?</v>
      </c>
      <c r="H847" s="16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</row>
    <row r="848" spans="1:20" ht="15.75" customHeight="1">
      <c r="A848" s="53">
        <v>2130308</v>
      </c>
      <c r="B848" s="54" t="s">
        <v>674</v>
      </c>
      <c r="C848" s="21"/>
      <c r="D848" s="22"/>
      <c r="E848" s="16"/>
      <c r="F848" s="56" t="e">
        <f t="shared" ca="1" si="26"/>
        <v>#NAME?</v>
      </c>
      <c r="G848" s="56" t="e">
        <f t="shared" ca="1" si="27"/>
        <v>#NAME?</v>
      </c>
      <c r="H848" s="16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</row>
    <row r="849" spans="1:20" ht="15.75" customHeight="1">
      <c r="A849" s="53">
        <v>2130309</v>
      </c>
      <c r="B849" s="54" t="s">
        <v>675</v>
      </c>
      <c r="C849" s="21"/>
      <c r="D849" s="22"/>
      <c r="E849" s="16"/>
      <c r="F849" s="56" t="e">
        <f t="shared" ca="1" si="26"/>
        <v>#NAME?</v>
      </c>
      <c r="G849" s="56" t="e">
        <f t="shared" ca="1" si="27"/>
        <v>#NAME?</v>
      </c>
      <c r="H849" s="16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</row>
    <row r="850" spans="1:20" ht="15.75" customHeight="1">
      <c r="A850" s="53">
        <v>2130310</v>
      </c>
      <c r="B850" s="54" t="s">
        <v>676</v>
      </c>
      <c r="C850" s="21">
        <v>150</v>
      </c>
      <c r="D850" s="22"/>
      <c r="E850" s="16"/>
      <c r="F850" s="56" t="e">
        <f t="shared" ca="1" si="26"/>
        <v>#NAME?</v>
      </c>
      <c r="G850" s="56" t="e">
        <f t="shared" ca="1" si="27"/>
        <v>#NAME?</v>
      </c>
      <c r="H850" s="16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</row>
    <row r="851" spans="1:20" ht="15.75" customHeight="1">
      <c r="A851" s="53">
        <v>2130311</v>
      </c>
      <c r="B851" s="54" t="s">
        <v>677</v>
      </c>
      <c r="C851" s="21"/>
      <c r="D851" s="22"/>
      <c r="E851" s="16"/>
      <c r="F851" s="56" t="e">
        <f t="shared" ca="1" si="26"/>
        <v>#NAME?</v>
      </c>
      <c r="G851" s="56" t="e">
        <f t="shared" ca="1" si="27"/>
        <v>#NAME?</v>
      </c>
      <c r="H851" s="16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</row>
    <row r="852" spans="1:20" ht="15.75" customHeight="1">
      <c r="A852" s="53">
        <v>2130312</v>
      </c>
      <c r="B852" s="54" t="s">
        <v>678</v>
      </c>
      <c r="C852" s="21"/>
      <c r="D852" s="22"/>
      <c r="E852" s="16"/>
      <c r="F852" s="56" t="e">
        <f t="shared" ca="1" si="26"/>
        <v>#NAME?</v>
      </c>
      <c r="G852" s="56" t="e">
        <f t="shared" ca="1" si="27"/>
        <v>#NAME?</v>
      </c>
      <c r="H852" s="16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</row>
    <row r="853" spans="1:20" ht="15.75" customHeight="1">
      <c r="A853" s="53">
        <v>2130313</v>
      </c>
      <c r="B853" s="54" t="s">
        <v>679</v>
      </c>
      <c r="C853" s="21"/>
      <c r="D853" s="22"/>
      <c r="E853" s="16"/>
      <c r="F853" s="56" t="e">
        <f t="shared" ca="1" si="26"/>
        <v>#NAME?</v>
      </c>
      <c r="G853" s="56" t="e">
        <f t="shared" ca="1" si="27"/>
        <v>#NAME?</v>
      </c>
      <c r="H853" s="16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</row>
    <row r="854" spans="1:20" ht="15.75" customHeight="1">
      <c r="A854" s="53">
        <v>2130314</v>
      </c>
      <c r="B854" s="54" t="s">
        <v>680</v>
      </c>
      <c r="C854" s="21"/>
      <c r="D854" s="22"/>
      <c r="E854" s="16"/>
      <c r="F854" s="56" t="e">
        <f t="shared" ca="1" si="26"/>
        <v>#NAME?</v>
      </c>
      <c r="G854" s="56" t="e">
        <f t="shared" ca="1" si="27"/>
        <v>#NAME?</v>
      </c>
      <c r="H854" s="16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</row>
    <row r="855" spans="1:20" ht="15.75" customHeight="1">
      <c r="A855" s="53">
        <v>2130315</v>
      </c>
      <c r="B855" s="54" t="s">
        <v>681</v>
      </c>
      <c r="C855" s="21"/>
      <c r="D855" s="22"/>
      <c r="E855" s="16"/>
      <c r="F855" s="56" t="e">
        <f t="shared" ca="1" si="26"/>
        <v>#NAME?</v>
      </c>
      <c r="G855" s="56" t="e">
        <f t="shared" ca="1" si="27"/>
        <v>#NAME?</v>
      </c>
      <c r="H855" s="16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</row>
    <row r="856" spans="1:20" ht="15.75" customHeight="1">
      <c r="A856" s="53">
        <v>2130316</v>
      </c>
      <c r="B856" s="54" t="s">
        <v>682</v>
      </c>
      <c r="C856" s="21"/>
      <c r="D856" s="22"/>
      <c r="E856" s="16"/>
      <c r="F856" s="56" t="e">
        <f t="shared" ca="1" si="26"/>
        <v>#NAME?</v>
      </c>
      <c r="G856" s="56" t="e">
        <f t="shared" ca="1" si="27"/>
        <v>#NAME?</v>
      </c>
      <c r="H856" s="16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</row>
    <row r="857" spans="1:20" ht="15.75" customHeight="1">
      <c r="A857" s="53">
        <v>2130317</v>
      </c>
      <c r="B857" s="54" t="s">
        <v>683</v>
      </c>
      <c r="C857" s="21">
        <v>1037</v>
      </c>
      <c r="D857" s="22"/>
      <c r="E857" s="16">
        <v>1081.24</v>
      </c>
      <c r="F857" s="56" t="e">
        <f t="shared" ca="1" si="26"/>
        <v>#NAME?</v>
      </c>
      <c r="G857" s="56" t="e">
        <f t="shared" ca="1" si="27"/>
        <v>#NAME?</v>
      </c>
      <c r="H857" s="16">
        <v>1081.24</v>
      </c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</row>
    <row r="858" spans="1:20" ht="15.75" customHeight="1">
      <c r="A858" s="53">
        <v>2130318</v>
      </c>
      <c r="B858" s="54" t="s">
        <v>684</v>
      </c>
      <c r="C858" s="21"/>
      <c r="D858" s="22"/>
      <c r="E858" s="16"/>
      <c r="F858" s="56" t="e">
        <f t="shared" ca="1" si="26"/>
        <v>#NAME?</v>
      </c>
      <c r="G858" s="56" t="e">
        <f t="shared" ca="1" si="27"/>
        <v>#NAME?</v>
      </c>
      <c r="H858" s="16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</row>
    <row r="859" spans="1:20" ht="15.75" customHeight="1">
      <c r="A859" s="53">
        <v>2130319</v>
      </c>
      <c r="B859" s="54" t="s">
        <v>685</v>
      </c>
      <c r="C859" s="21"/>
      <c r="D859" s="22"/>
      <c r="E859" s="16"/>
      <c r="F859" s="56" t="e">
        <f t="shared" ca="1" si="26"/>
        <v>#NAME?</v>
      </c>
      <c r="G859" s="56" t="e">
        <f t="shared" ca="1" si="27"/>
        <v>#NAME?</v>
      </c>
      <c r="H859" s="16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</row>
    <row r="860" spans="1:20" ht="15.75" customHeight="1">
      <c r="A860" s="53">
        <v>2130321</v>
      </c>
      <c r="B860" s="54" t="s">
        <v>686</v>
      </c>
      <c r="C860" s="21"/>
      <c r="D860" s="22"/>
      <c r="E860" s="16"/>
      <c r="F860" s="56" t="e">
        <f t="shared" ca="1" si="26"/>
        <v>#NAME?</v>
      </c>
      <c r="G860" s="56" t="e">
        <f t="shared" ca="1" si="27"/>
        <v>#NAME?</v>
      </c>
      <c r="H860" s="16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</row>
    <row r="861" spans="1:20" ht="15.75" customHeight="1">
      <c r="A861" s="53">
        <v>2130322</v>
      </c>
      <c r="B861" s="54" t="s">
        <v>687</v>
      </c>
      <c r="C861" s="21"/>
      <c r="D861" s="22"/>
      <c r="E861" s="16"/>
      <c r="F861" s="56" t="e">
        <f t="shared" ca="1" si="26"/>
        <v>#NAME?</v>
      </c>
      <c r="G861" s="56" t="e">
        <f t="shared" ca="1" si="27"/>
        <v>#NAME?</v>
      </c>
      <c r="H861" s="16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</row>
    <row r="862" spans="1:20" ht="15.75" customHeight="1">
      <c r="A862" s="53">
        <v>2130333</v>
      </c>
      <c r="B862" s="54" t="s">
        <v>663</v>
      </c>
      <c r="C862" s="21"/>
      <c r="D862" s="22"/>
      <c r="E862" s="16"/>
      <c r="F862" s="56" t="e">
        <f t="shared" ca="1" si="26"/>
        <v>#NAME?</v>
      </c>
      <c r="G862" s="56" t="e">
        <f t="shared" ca="1" si="27"/>
        <v>#NAME?</v>
      </c>
      <c r="H862" s="16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</row>
    <row r="863" spans="1:20" ht="15.75" customHeight="1">
      <c r="A863" s="53">
        <v>2130334</v>
      </c>
      <c r="B863" s="54" t="s">
        <v>688</v>
      </c>
      <c r="C863" s="21"/>
      <c r="D863" s="22"/>
      <c r="E863" s="16"/>
      <c r="F863" s="56" t="e">
        <f t="shared" ca="1" si="26"/>
        <v>#NAME?</v>
      </c>
      <c r="G863" s="56" t="e">
        <f t="shared" ca="1" si="27"/>
        <v>#NAME?</v>
      </c>
      <c r="H863" s="16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</row>
    <row r="864" spans="1:20" ht="15.75" customHeight="1">
      <c r="A864" s="53">
        <v>2130335</v>
      </c>
      <c r="B864" s="54" t="s">
        <v>689</v>
      </c>
      <c r="C864" s="21"/>
      <c r="D864" s="22"/>
      <c r="E864" s="16"/>
      <c r="F864" s="56" t="e">
        <f t="shared" ca="1" si="26"/>
        <v>#NAME?</v>
      </c>
      <c r="G864" s="56" t="e">
        <f t="shared" ca="1" si="27"/>
        <v>#NAME?</v>
      </c>
      <c r="H864" s="16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</row>
    <row r="865" spans="1:20" ht="15.75" customHeight="1">
      <c r="A865" s="53">
        <v>2130336</v>
      </c>
      <c r="B865" s="54" t="s">
        <v>690</v>
      </c>
      <c r="C865" s="21"/>
      <c r="D865" s="22"/>
      <c r="E865" s="16"/>
      <c r="F865" s="56" t="e">
        <f t="shared" ca="1" si="26"/>
        <v>#NAME?</v>
      </c>
      <c r="G865" s="56" t="e">
        <f t="shared" ca="1" si="27"/>
        <v>#NAME?</v>
      </c>
      <c r="H865" s="16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</row>
    <row r="866" spans="1:20" ht="15.75" customHeight="1">
      <c r="A866" s="53">
        <v>2130337</v>
      </c>
      <c r="B866" s="54" t="s">
        <v>691</v>
      </c>
      <c r="C866" s="21"/>
      <c r="D866" s="22"/>
      <c r="E866" s="16"/>
      <c r="F866" s="56" t="e">
        <f t="shared" ca="1" si="26"/>
        <v>#NAME?</v>
      </c>
      <c r="G866" s="56" t="e">
        <f t="shared" ca="1" si="27"/>
        <v>#NAME?</v>
      </c>
      <c r="H866" s="16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</row>
    <row r="867" spans="1:20" ht="15.75" customHeight="1">
      <c r="A867" s="53">
        <v>2130399</v>
      </c>
      <c r="B867" s="54" t="s">
        <v>692</v>
      </c>
      <c r="C867" s="21">
        <v>140</v>
      </c>
      <c r="D867" s="22"/>
      <c r="E867" s="16">
        <v>135</v>
      </c>
      <c r="F867" s="56" t="e">
        <f t="shared" ca="1" si="26"/>
        <v>#NAME?</v>
      </c>
      <c r="G867" s="56" t="e">
        <f t="shared" ca="1" si="27"/>
        <v>#NAME?</v>
      </c>
      <c r="H867" s="16">
        <v>135</v>
      </c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</row>
    <row r="868" spans="1:20" ht="15.75" customHeight="1">
      <c r="A868" s="53">
        <v>21305</v>
      </c>
      <c r="B868" s="54" t="s">
        <v>693</v>
      </c>
      <c r="C868" s="21">
        <f>SUM(C869,C870,C871,C872,C873,C874,C875,C876,C877,C878)</f>
        <v>737</v>
      </c>
      <c r="D868" s="21">
        <f>SUM(D869,D870,D871,D872,D873,D874,D875,D876,D877,D878)</f>
        <v>0</v>
      </c>
      <c r="E868" s="21">
        <v>2230.29</v>
      </c>
      <c r="F868" s="56" t="e">
        <f t="shared" ca="1" si="26"/>
        <v>#NAME?</v>
      </c>
      <c r="G868" s="56" t="e">
        <f t="shared" ca="1" si="27"/>
        <v>#NAME?</v>
      </c>
      <c r="H868" s="21">
        <v>2230.29</v>
      </c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</row>
    <row r="869" spans="1:20" ht="15.75" customHeight="1">
      <c r="A869" s="53">
        <v>2130501</v>
      </c>
      <c r="B869" s="54" t="s">
        <v>46</v>
      </c>
      <c r="C869" s="21">
        <v>63</v>
      </c>
      <c r="D869" s="22"/>
      <c r="E869" s="22">
        <v>60.94</v>
      </c>
      <c r="F869" s="56" t="e">
        <f t="shared" ca="1" si="26"/>
        <v>#NAME?</v>
      </c>
      <c r="G869" s="56" t="e">
        <f t="shared" ca="1" si="27"/>
        <v>#NAME?</v>
      </c>
      <c r="H869" s="22">
        <v>60.94</v>
      </c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</row>
    <row r="870" spans="1:20" ht="15.75" customHeight="1">
      <c r="A870" s="53">
        <v>2130502</v>
      </c>
      <c r="B870" s="54" t="s">
        <v>47</v>
      </c>
      <c r="C870" s="21"/>
      <c r="D870" s="22"/>
      <c r="E870" s="16"/>
      <c r="F870" s="56" t="e">
        <f t="shared" ca="1" si="26"/>
        <v>#NAME?</v>
      </c>
      <c r="G870" s="56" t="e">
        <f t="shared" ca="1" si="27"/>
        <v>#NAME?</v>
      </c>
      <c r="H870" s="16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</row>
    <row r="871" spans="1:20" ht="15.75" customHeight="1">
      <c r="A871" s="53">
        <v>2130503</v>
      </c>
      <c r="B871" s="54" t="s">
        <v>48</v>
      </c>
      <c r="C871" s="21"/>
      <c r="D871" s="22"/>
      <c r="E871" s="16"/>
      <c r="F871" s="56" t="e">
        <f t="shared" ca="1" si="26"/>
        <v>#NAME?</v>
      </c>
      <c r="G871" s="56" t="e">
        <f t="shared" ca="1" si="27"/>
        <v>#NAME?</v>
      </c>
      <c r="H871" s="16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</row>
    <row r="872" spans="1:20" ht="15.75" customHeight="1">
      <c r="A872" s="53">
        <v>2130504</v>
      </c>
      <c r="B872" s="54" t="s">
        <v>694</v>
      </c>
      <c r="C872" s="21"/>
      <c r="D872" s="22"/>
      <c r="E872" s="16"/>
      <c r="F872" s="56" t="e">
        <f t="shared" ca="1" si="26"/>
        <v>#NAME?</v>
      </c>
      <c r="G872" s="56" t="e">
        <f t="shared" ca="1" si="27"/>
        <v>#NAME?</v>
      </c>
      <c r="H872" s="16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</row>
    <row r="873" spans="1:20" ht="15.75" customHeight="1">
      <c r="A873" s="53">
        <v>2130505</v>
      </c>
      <c r="B873" s="54" t="s">
        <v>695</v>
      </c>
      <c r="C873" s="21"/>
      <c r="D873" s="22"/>
      <c r="E873" s="16"/>
      <c r="F873" s="56" t="e">
        <f t="shared" ca="1" si="26"/>
        <v>#NAME?</v>
      </c>
      <c r="G873" s="56" t="e">
        <f t="shared" ca="1" si="27"/>
        <v>#NAME?</v>
      </c>
      <c r="H873" s="16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</row>
    <row r="874" spans="1:20" ht="15.75" customHeight="1">
      <c r="A874" s="53">
        <v>2130506</v>
      </c>
      <c r="B874" s="54" t="s">
        <v>696</v>
      </c>
      <c r="C874" s="21"/>
      <c r="D874" s="22"/>
      <c r="E874" s="16"/>
      <c r="F874" s="56" t="e">
        <f t="shared" ca="1" si="26"/>
        <v>#NAME?</v>
      </c>
      <c r="G874" s="56" t="e">
        <f t="shared" ca="1" si="27"/>
        <v>#NAME?</v>
      </c>
      <c r="H874" s="16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</row>
    <row r="875" spans="1:20" ht="15.75" customHeight="1">
      <c r="A875" s="53">
        <v>2130507</v>
      </c>
      <c r="B875" s="54" t="s">
        <v>697</v>
      </c>
      <c r="C875" s="21"/>
      <c r="D875" s="22"/>
      <c r="E875" s="16"/>
      <c r="F875" s="56" t="e">
        <f t="shared" ca="1" si="26"/>
        <v>#NAME?</v>
      </c>
      <c r="G875" s="56" t="e">
        <f t="shared" ca="1" si="27"/>
        <v>#NAME?</v>
      </c>
      <c r="H875" s="16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</row>
    <row r="876" spans="1:20" ht="15.75" customHeight="1">
      <c r="A876" s="53">
        <v>2130508</v>
      </c>
      <c r="B876" s="54" t="s">
        <v>698</v>
      </c>
      <c r="C876" s="21"/>
      <c r="D876" s="22"/>
      <c r="E876" s="16"/>
      <c r="F876" s="56" t="e">
        <f t="shared" ca="1" si="26"/>
        <v>#NAME?</v>
      </c>
      <c r="G876" s="56" t="e">
        <f t="shared" ca="1" si="27"/>
        <v>#NAME?</v>
      </c>
      <c r="H876" s="16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</row>
    <row r="877" spans="1:20" ht="15.75" customHeight="1">
      <c r="A877" s="53">
        <v>2130550</v>
      </c>
      <c r="B877" s="54" t="s">
        <v>55</v>
      </c>
      <c r="C877" s="21">
        <v>174</v>
      </c>
      <c r="D877" s="22"/>
      <c r="E877" s="16">
        <v>169.35</v>
      </c>
      <c r="F877" s="56" t="e">
        <f t="shared" ca="1" si="26"/>
        <v>#NAME?</v>
      </c>
      <c r="G877" s="56" t="e">
        <f t="shared" ca="1" si="27"/>
        <v>#NAME?</v>
      </c>
      <c r="H877" s="16">
        <v>169.35</v>
      </c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</row>
    <row r="878" spans="1:20" ht="15.75" customHeight="1">
      <c r="A878" s="53">
        <v>2130599</v>
      </c>
      <c r="B878" s="54" t="s">
        <v>699</v>
      </c>
      <c r="C878" s="21">
        <v>500</v>
      </c>
      <c r="D878" s="22"/>
      <c r="E878" s="16">
        <v>2000</v>
      </c>
      <c r="F878" s="56" t="e">
        <f t="shared" ca="1" si="26"/>
        <v>#NAME?</v>
      </c>
      <c r="G878" s="56" t="e">
        <f t="shared" ca="1" si="27"/>
        <v>#NAME?</v>
      </c>
      <c r="H878" s="16">
        <v>2000</v>
      </c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</row>
    <row r="879" spans="1:20" ht="15.75" customHeight="1">
      <c r="A879" s="53">
        <v>21307</v>
      </c>
      <c r="B879" s="54" t="s">
        <v>700</v>
      </c>
      <c r="C879" s="21">
        <f>SUM(C880,C881,C882,C883,C884,C885)</f>
        <v>4390</v>
      </c>
      <c r="D879" s="21">
        <f>SUM(D880,D881,D882,D883,D884,D885)</f>
        <v>0</v>
      </c>
      <c r="E879" s="21">
        <v>4385.17</v>
      </c>
      <c r="F879" s="56" t="e">
        <f t="shared" ca="1" si="26"/>
        <v>#NAME?</v>
      </c>
      <c r="G879" s="56" t="e">
        <f t="shared" ca="1" si="27"/>
        <v>#NAME?</v>
      </c>
      <c r="H879" s="21">
        <v>4385.17</v>
      </c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</row>
    <row r="880" spans="1:20" ht="15.75" customHeight="1">
      <c r="A880" s="53">
        <v>2130701</v>
      </c>
      <c r="B880" s="54" t="s">
        <v>701</v>
      </c>
      <c r="C880" s="21"/>
      <c r="D880" s="22"/>
      <c r="E880" s="22"/>
      <c r="F880" s="56" t="e">
        <f t="shared" ca="1" si="26"/>
        <v>#NAME?</v>
      </c>
      <c r="G880" s="56" t="e">
        <f t="shared" ca="1" si="27"/>
        <v>#NAME?</v>
      </c>
      <c r="H880" s="22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</row>
    <row r="881" spans="1:20" ht="15.75" customHeight="1">
      <c r="A881" s="53">
        <v>2130704</v>
      </c>
      <c r="B881" s="54" t="s">
        <v>702</v>
      </c>
      <c r="C881" s="21"/>
      <c r="D881" s="22"/>
      <c r="E881" s="16"/>
      <c r="F881" s="56" t="e">
        <f t="shared" ca="1" si="26"/>
        <v>#NAME?</v>
      </c>
      <c r="G881" s="56" t="e">
        <f t="shared" ca="1" si="27"/>
        <v>#NAME?</v>
      </c>
      <c r="H881" s="16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</row>
    <row r="882" spans="1:20" ht="15.75" customHeight="1">
      <c r="A882" s="53">
        <v>2130705</v>
      </c>
      <c r="B882" s="54" t="s">
        <v>703</v>
      </c>
      <c r="C882" s="21">
        <v>4390</v>
      </c>
      <c r="D882" s="22"/>
      <c r="E882" s="16">
        <v>4385.17</v>
      </c>
      <c r="F882" s="56" t="e">
        <f t="shared" ca="1" si="26"/>
        <v>#NAME?</v>
      </c>
      <c r="G882" s="56" t="e">
        <f t="shared" ca="1" si="27"/>
        <v>#NAME?</v>
      </c>
      <c r="H882" s="16">
        <v>4385.17</v>
      </c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</row>
    <row r="883" spans="1:20" ht="15.75" customHeight="1">
      <c r="A883" s="53">
        <v>2130706</v>
      </c>
      <c r="B883" s="54" t="s">
        <v>704</v>
      </c>
      <c r="C883" s="21"/>
      <c r="D883" s="22"/>
      <c r="E883" s="16"/>
      <c r="F883" s="56" t="e">
        <f t="shared" ca="1" si="26"/>
        <v>#NAME?</v>
      </c>
      <c r="G883" s="56" t="e">
        <f t="shared" ca="1" si="27"/>
        <v>#NAME?</v>
      </c>
      <c r="H883" s="16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</row>
    <row r="884" spans="1:20" ht="15.75" customHeight="1">
      <c r="A884" s="53">
        <v>2130707</v>
      </c>
      <c r="B884" s="54" t="s">
        <v>705</v>
      </c>
      <c r="C884" s="21"/>
      <c r="D884" s="22"/>
      <c r="E884" s="16"/>
      <c r="F884" s="56" t="e">
        <f t="shared" ca="1" si="26"/>
        <v>#NAME?</v>
      </c>
      <c r="G884" s="56" t="e">
        <f t="shared" ca="1" si="27"/>
        <v>#NAME?</v>
      </c>
      <c r="H884" s="16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</row>
    <row r="885" spans="1:20" ht="15.75" customHeight="1">
      <c r="A885" s="53">
        <v>2130799</v>
      </c>
      <c r="B885" s="54" t="s">
        <v>706</v>
      </c>
      <c r="C885" s="21"/>
      <c r="D885" s="22"/>
      <c r="E885" s="16"/>
      <c r="F885" s="56" t="e">
        <f t="shared" ca="1" si="26"/>
        <v>#NAME?</v>
      </c>
      <c r="G885" s="56" t="e">
        <f t="shared" ca="1" si="27"/>
        <v>#NAME?</v>
      </c>
      <c r="H885" s="16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</row>
    <row r="886" spans="1:20" ht="15.75" customHeight="1">
      <c r="A886" s="53">
        <v>21308</v>
      </c>
      <c r="B886" s="54" t="s">
        <v>707</v>
      </c>
      <c r="C886" s="21">
        <f>SUM(C887,C888,C889,C890,C891)</f>
        <v>700</v>
      </c>
      <c r="D886" s="21">
        <f>SUM(D887,D888,D889,D890,D891)</f>
        <v>0</v>
      </c>
      <c r="E886" s="21">
        <v>700</v>
      </c>
      <c r="F886" s="56" t="e">
        <f t="shared" ca="1" si="26"/>
        <v>#NAME?</v>
      </c>
      <c r="G886" s="56" t="e">
        <f t="shared" ca="1" si="27"/>
        <v>#NAME?</v>
      </c>
      <c r="H886" s="21">
        <v>700</v>
      </c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</row>
    <row r="887" spans="1:20" ht="15.75" customHeight="1">
      <c r="A887" s="53">
        <v>2130801</v>
      </c>
      <c r="B887" s="54" t="s">
        <v>708</v>
      </c>
      <c r="C887" s="21"/>
      <c r="D887" s="22"/>
      <c r="E887" s="22"/>
      <c r="F887" s="56" t="e">
        <f t="shared" ca="1" si="26"/>
        <v>#NAME?</v>
      </c>
      <c r="G887" s="56" t="e">
        <f t="shared" ca="1" si="27"/>
        <v>#NAME?</v>
      </c>
      <c r="H887" s="22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</row>
    <row r="888" spans="1:20" ht="15.75" customHeight="1">
      <c r="A888" s="53">
        <v>2130803</v>
      </c>
      <c r="B888" s="54" t="s">
        <v>709</v>
      </c>
      <c r="C888" s="21">
        <v>600</v>
      </c>
      <c r="D888" s="22"/>
      <c r="E888" s="16">
        <v>600</v>
      </c>
      <c r="F888" s="56" t="e">
        <f t="shared" ca="1" si="26"/>
        <v>#NAME?</v>
      </c>
      <c r="G888" s="56" t="e">
        <f t="shared" ca="1" si="27"/>
        <v>#NAME?</v>
      </c>
      <c r="H888" s="16">
        <v>600</v>
      </c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</row>
    <row r="889" spans="1:20" ht="15.75" customHeight="1">
      <c r="A889" s="53">
        <v>2130804</v>
      </c>
      <c r="B889" s="54" t="s">
        <v>710</v>
      </c>
      <c r="C889" s="21"/>
      <c r="D889" s="22"/>
      <c r="E889" s="16"/>
      <c r="F889" s="56" t="e">
        <f t="shared" ca="1" si="26"/>
        <v>#NAME?</v>
      </c>
      <c r="G889" s="56" t="e">
        <f t="shared" ca="1" si="27"/>
        <v>#NAME?</v>
      </c>
      <c r="H889" s="16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</row>
    <row r="890" spans="1:20" ht="15.75" customHeight="1">
      <c r="A890" s="53">
        <v>2130805</v>
      </c>
      <c r="B890" s="54" t="s">
        <v>711</v>
      </c>
      <c r="C890" s="21"/>
      <c r="D890" s="22"/>
      <c r="E890" s="16"/>
      <c r="F890" s="56" t="e">
        <f t="shared" ca="1" si="26"/>
        <v>#NAME?</v>
      </c>
      <c r="G890" s="56" t="e">
        <f t="shared" ca="1" si="27"/>
        <v>#NAME?</v>
      </c>
      <c r="H890" s="16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</row>
    <row r="891" spans="1:20" ht="15.75" customHeight="1">
      <c r="A891" s="53">
        <v>2130899</v>
      </c>
      <c r="B891" s="54" t="s">
        <v>712</v>
      </c>
      <c r="C891" s="21">
        <v>100</v>
      </c>
      <c r="D891" s="22"/>
      <c r="E891" s="16">
        <v>100</v>
      </c>
      <c r="F891" s="56" t="e">
        <f t="shared" ca="1" si="26"/>
        <v>#NAME?</v>
      </c>
      <c r="G891" s="56" t="e">
        <f t="shared" ca="1" si="27"/>
        <v>#NAME?</v>
      </c>
      <c r="H891" s="16">
        <v>100</v>
      </c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</row>
    <row r="892" spans="1:20" ht="15.75" customHeight="1">
      <c r="A892" s="53">
        <v>21309</v>
      </c>
      <c r="B892" s="54" t="s">
        <v>713</v>
      </c>
      <c r="C892" s="21">
        <f>SUM(C893,C894)</f>
        <v>0</v>
      </c>
      <c r="D892" s="21">
        <f>SUM(D893,D894)</f>
        <v>0</v>
      </c>
      <c r="E892" s="21"/>
      <c r="F892" s="56" t="e">
        <f t="shared" ca="1" si="26"/>
        <v>#NAME?</v>
      </c>
      <c r="G892" s="56" t="e">
        <f t="shared" ca="1" si="27"/>
        <v>#NAME?</v>
      </c>
      <c r="H892" s="2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</row>
    <row r="893" spans="1:20" ht="15.75" customHeight="1">
      <c r="A893" s="53">
        <v>2130901</v>
      </c>
      <c r="B893" s="54" t="s">
        <v>714</v>
      </c>
      <c r="C893" s="21"/>
      <c r="D893" s="22"/>
      <c r="E893" s="22"/>
      <c r="F893" s="56" t="e">
        <f t="shared" ca="1" si="26"/>
        <v>#NAME?</v>
      </c>
      <c r="G893" s="56" t="e">
        <f t="shared" ca="1" si="27"/>
        <v>#NAME?</v>
      </c>
      <c r="H893" s="22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</row>
    <row r="894" spans="1:20" ht="15.75" customHeight="1">
      <c r="A894" s="53">
        <v>2130999</v>
      </c>
      <c r="B894" s="54" t="s">
        <v>715</v>
      </c>
      <c r="C894" s="21"/>
      <c r="D894" s="22"/>
      <c r="E894" s="22"/>
      <c r="F894" s="56" t="e">
        <f t="shared" ca="1" si="26"/>
        <v>#NAME?</v>
      </c>
      <c r="G894" s="56" t="e">
        <f t="shared" ca="1" si="27"/>
        <v>#NAME?</v>
      </c>
      <c r="H894" s="22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</row>
    <row r="895" spans="1:20" ht="15.75" customHeight="1">
      <c r="A895" s="53">
        <v>21399</v>
      </c>
      <c r="B895" s="54" t="s">
        <v>716</v>
      </c>
      <c r="C895" s="21">
        <f>SUM(C896,C897)</f>
        <v>0</v>
      </c>
      <c r="D895" s="21">
        <f>SUM(D896,D897)</f>
        <v>0</v>
      </c>
      <c r="E895" s="21"/>
      <c r="F895" s="56" t="e">
        <f t="shared" ca="1" si="26"/>
        <v>#NAME?</v>
      </c>
      <c r="G895" s="56" t="e">
        <f t="shared" ca="1" si="27"/>
        <v>#NAME?</v>
      </c>
      <c r="H895" s="2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</row>
    <row r="896" spans="1:20" ht="15.75" customHeight="1">
      <c r="A896" s="53">
        <v>2139901</v>
      </c>
      <c r="B896" s="54" t="s">
        <v>717</v>
      </c>
      <c r="C896" s="21"/>
      <c r="D896" s="22"/>
      <c r="E896" s="22"/>
      <c r="F896" s="56" t="e">
        <f t="shared" ca="1" si="26"/>
        <v>#NAME?</v>
      </c>
      <c r="G896" s="56" t="e">
        <f t="shared" ca="1" si="27"/>
        <v>#NAME?</v>
      </c>
      <c r="H896" s="22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</row>
    <row r="897" spans="1:20" ht="15.75" customHeight="1">
      <c r="A897" s="53">
        <v>2139999</v>
      </c>
      <c r="B897" s="54" t="s">
        <v>718</v>
      </c>
      <c r="C897" s="21"/>
      <c r="D897" s="22"/>
      <c r="E897" s="22"/>
      <c r="F897" s="56" t="e">
        <f t="shared" ca="1" si="26"/>
        <v>#NAME?</v>
      </c>
      <c r="G897" s="56" t="e">
        <f t="shared" ca="1" si="27"/>
        <v>#NAME?</v>
      </c>
      <c r="H897" s="22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</row>
    <row r="898" spans="1:20" ht="15.75" customHeight="1">
      <c r="A898" s="53">
        <v>214</v>
      </c>
      <c r="B898" s="54" t="s">
        <v>719</v>
      </c>
      <c r="C898" s="21">
        <f>SUM(C899,C921,C931,C941,C948,C953)</f>
        <v>1028</v>
      </c>
      <c r="D898" s="21">
        <f>SUM(D899,D921,D931,D941,D948,D953)</f>
        <v>0</v>
      </c>
      <c r="E898" s="21">
        <v>1415.08</v>
      </c>
      <c r="F898" s="56" t="e">
        <f t="shared" ca="1" si="26"/>
        <v>#NAME?</v>
      </c>
      <c r="G898" s="56" t="e">
        <f t="shared" ca="1" si="27"/>
        <v>#NAME?</v>
      </c>
      <c r="H898" s="21">
        <v>1415.08</v>
      </c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</row>
    <row r="899" spans="1:20" ht="15.75" customHeight="1">
      <c r="A899" s="53">
        <v>21401</v>
      </c>
      <c r="B899" s="54" t="s">
        <v>720</v>
      </c>
      <c r="C899" s="21">
        <f>SUM(C900,C901,C902,C903,C904,C905,C906,C907,C908,C909,C910,C911,C912,C913,C914,C915,C916,C917,C918,C919,C920)</f>
        <v>1020</v>
      </c>
      <c r="D899" s="21">
        <f>SUM(D900,D901,D902,D903,D904,D905,D906,D907,D908,D909,D910,D911,D912,D913,D914,D915,D916,D917,D918,D919,D920)</f>
        <v>0</v>
      </c>
      <c r="E899" s="21">
        <v>1414.22</v>
      </c>
      <c r="F899" s="56" t="e">
        <f t="shared" ca="1" si="26"/>
        <v>#NAME?</v>
      </c>
      <c r="G899" s="56" t="e">
        <f t="shared" ca="1" si="27"/>
        <v>#NAME?</v>
      </c>
      <c r="H899" s="21">
        <v>1414.22</v>
      </c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</row>
    <row r="900" spans="1:20" ht="15.75" customHeight="1">
      <c r="A900" s="53">
        <v>2140101</v>
      </c>
      <c r="B900" s="54" t="s">
        <v>46</v>
      </c>
      <c r="C900" s="21">
        <v>87</v>
      </c>
      <c r="D900" s="22"/>
      <c r="E900" s="22">
        <v>119.84</v>
      </c>
      <c r="F900" s="56" t="e">
        <f t="shared" ca="1" si="26"/>
        <v>#NAME?</v>
      </c>
      <c r="G900" s="56" t="e">
        <f t="shared" ca="1" si="27"/>
        <v>#NAME?</v>
      </c>
      <c r="H900" s="22">
        <v>119.84</v>
      </c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</row>
    <row r="901" spans="1:20" ht="15.75" customHeight="1">
      <c r="A901" s="53">
        <v>2140102</v>
      </c>
      <c r="B901" s="54" t="s">
        <v>47</v>
      </c>
      <c r="C901" s="21"/>
      <c r="D901" s="22"/>
      <c r="E901" s="16"/>
      <c r="F901" s="56" t="e">
        <f t="shared" ca="1" si="26"/>
        <v>#NAME?</v>
      </c>
      <c r="G901" s="56" t="e">
        <f t="shared" ca="1" si="27"/>
        <v>#NAME?</v>
      </c>
      <c r="H901" s="16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</row>
    <row r="902" spans="1:20" ht="15.75" customHeight="1">
      <c r="A902" s="53">
        <v>2140103</v>
      </c>
      <c r="B902" s="54" t="s">
        <v>48</v>
      </c>
      <c r="C902" s="21"/>
      <c r="D902" s="22"/>
      <c r="E902" s="16"/>
      <c r="F902" s="56" t="e">
        <f t="shared" ref="F902:F965" ca="1" si="28">IFERROR(E902/C902,0)</f>
        <v>#NAME?</v>
      </c>
      <c r="G902" s="56" t="e">
        <f t="shared" ref="G902:G965" ca="1" si="29">IFERROR(E902/D902,0)</f>
        <v>#NAME?</v>
      </c>
      <c r="H902" s="16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</row>
    <row r="903" spans="1:20" ht="15.75" customHeight="1">
      <c r="A903" s="53">
        <v>2140104</v>
      </c>
      <c r="B903" s="54" t="s">
        <v>721</v>
      </c>
      <c r="C903" s="21"/>
      <c r="D903" s="22"/>
      <c r="E903" s="16"/>
      <c r="F903" s="56" t="e">
        <f t="shared" ca="1" si="28"/>
        <v>#NAME?</v>
      </c>
      <c r="G903" s="56" t="e">
        <f t="shared" ca="1" si="29"/>
        <v>#NAME?</v>
      </c>
      <c r="H903" s="16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</row>
    <row r="904" spans="1:20" ht="15.75" customHeight="1">
      <c r="A904" s="53">
        <v>2140106</v>
      </c>
      <c r="B904" s="54" t="s">
        <v>722</v>
      </c>
      <c r="C904" s="21"/>
      <c r="D904" s="22"/>
      <c r="E904" s="16"/>
      <c r="F904" s="56" t="e">
        <f t="shared" ca="1" si="28"/>
        <v>#NAME?</v>
      </c>
      <c r="G904" s="56" t="e">
        <f t="shared" ca="1" si="29"/>
        <v>#NAME?</v>
      </c>
      <c r="H904" s="16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</row>
    <row r="905" spans="1:20" ht="15.75" customHeight="1">
      <c r="A905" s="53">
        <v>2140109</v>
      </c>
      <c r="B905" s="54" t="s">
        <v>723</v>
      </c>
      <c r="C905" s="21"/>
      <c r="D905" s="22"/>
      <c r="E905" s="16"/>
      <c r="F905" s="56" t="e">
        <f t="shared" ca="1" si="28"/>
        <v>#NAME?</v>
      </c>
      <c r="G905" s="56" t="e">
        <f t="shared" ca="1" si="29"/>
        <v>#NAME?</v>
      </c>
      <c r="H905" s="16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</row>
    <row r="906" spans="1:20" ht="15.75" customHeight="1">
      <c r="A906" s="53">
        <v>2140110</v>
      </c>
      <c r="B906" s="54" t="s">
        <v>724</v>
      </c>
      <c r="C906" s="21"/>
      <c r="D906" s="22"/>
      <c r="E906" s="16"/>
      <c r="F906" s="56" t="e">
        <f t="shared" ca="1" si="28"/>
        <v>#NAME?</v>
      </c>
      <c r="G906" s="56" t="e">
        <f t="shared" ca="1" si="29"/>
        <v>#NAME?</v>
      </c>
      <c r="H906" s="16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</row>
    <row r="907" spans="1:20" ht="15.75" customHeight="1">
      <c r="A907" s="53">
        <v>2140111</v>
      </c>
      <c r="B907" s="54" t="s">
        <v>725</v>
      </c>
      <c r="C907" s="21"/>
      <c r="D907" s="22"/>
      <c r="E907" s="16"/>
      <c r="F907" s="56" t="e">
        <f t="shared" ca="1" si="28"/>
        <v>#NAME?</v>
      </c>
      <c r="G907" s="56" t="e">
        <f t="shared" ca="1" si="29"/>
        <v>#NAME?</v>
      </c>
      <c r="H907" s="16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</row>
    <row r="908" spans="1:20" ht="15.75" customHeight="1">
      <c r="A908" s="53">
        <v>2140112</v>
      </c>
      <c r="B908" s="54" t="s">
        <v>726</v>
      </c>
      <c r="C908" s="21"/>
      <c r="D908" s="22"/>
      <c r="E908" s="16"/>
      <c r="F908" s="56" t="e">
        <f t="shared" ca="1" si="28"/>
        <v>#NAME?</v>
      </c>
      <c r="G908" s="56" t="e">
        <f t="shared" ca="1" si="29"/>
        <v>#NAME?</v>
      </c>
      <c r="H908" s="16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</row>
    <row r="909" spans="1:20" ht="15.75" customHeight="1">
      <c r="A909" s="53">
        <v>2140114</v>
      </c>
      <c r="B909" s="54" t="s">
        <v>727</v>
      </c>
      <c r="C909" s="21"/>
      <c r="D909" s="22"/>
      <c r="E909" s="16"/>
      <c r="F909" s="56" t="e">
        <f t="shared" ca="1" si="28"/>
        <v>#NAME?</v>
      </c>
      <c r="G909" s="56" t="e">
        <f t="shared" ca="1" si="29"/>
        <v>#NAME?</v>
      </c>
      <c r="H909" s="16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</row>
    <row r="910" spans="1:20" ht="15.75" customHeight="1">
      <c r="A910" s="53">
        <v>2140122</v>
      </c>
      <c r="B910" s="54" t="s">
        <v>728</v>
      </c>
      <c r="C910" s="21"/>
      <c r="D910" s="22"/>
      <c r="E910" s="16"/>
      <c r="F910" s="56" t="e">
        <f t="shared" ca="1" si="28"/>
        <v>#NAME?</v>
      </c>
      <c r="G910" s="56" t="e">
        <f t="shared" ca="1" si="29"/>
        <v>#NAME?</v>
      </c>
      <c r="H910" s="16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</row>
    <row r="911" spans="1:20" ht="15.75" customHeight="1">
      <c r="A911" s="53">
        <v>2140123</v>
      </c>
      <c r="B911" s="54" t="s">
        <v>729</v>
      </c>
      <c r="C911" s="21"/>
      <c r="D911" s="22"/>
      <c r="E911" s="16"/>
      <c r="F911" s="56" t="e">
        <f t="shared" ca="1" si="28"/>
        <v>#NAME?</v>
      </c>
      <c r="G911" s="56" t="e">
        <f t="shared" ca="1" si="29"/>
        <v>#NAME?</v>
      </c>
      <c r="H911" s="16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</row>
    <row r="912" spans="1:20" ht="15.75" customHeight="1">
      <c r="A912" s="53">
        <v>2140127</v>
      </c>
      <c r="B912" s="54" t="s">
        <v>730</v>
      </c>
      <c r="C912" s="21"/>
      <c r="D912" s="22"/>
      <c r="E912" s="16"/>
      <c r="F912" s="56" t="e">
        <f t="shared" ca="1" si="28"/>
        <v>#NAME?</v>
      </c>
      <c r="G912" s="56" t="e">
        <f t="shared" ca="1" si="29"/>
        <v>#NAME?</v>
      </c>
      <c r="H912" s="16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</row>
    <row r="913" spans="1:20" ht="15.75" customHeight="1">
      <c r="A913" s="53">
        <v>2140128</v>
      </c>
      <c r="B913" s="54" t="s">
        <v>731</v>
      </c>
      <c r="C913" s="21"/>
      <c r="D913" s="22"/>
      <c r="E913" s="16"/>
      <c r="F913" s="56" t="e">
        <f t="shared" ca="1" si="28"/>
        <v>#NAME?</v>
      </c>
      <c r="G913" s="56" t="e">
        <f t="shared" ca="1" si="29"/>
        <v>#NAME?</v>
      </c>
      <c r="H913" s="16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</row>
    <row r="914" spans="1:20" ht="15.75" customHeight="1">
      <c r="A914" s="53">
        <v>2140129</v>
      </c>
      <c r="B914" s="54" t="s">
        <v>732</v>
      </c>
      <c r="C914" s="21"/>
      <c r="D914" s="22"/>
      <c r="E914" s="16"/>
      <c r="F914" s="56" t="e">
        <f t="shared" ca="1" si="28"/>
        <v>#NAME?</v>
      </c>
      <c r="G914" s="56" t="e">
        <f t="shared" ca="1" si="29"/>
        <v>#NAME?</v>
      </c>
      <c r="H914" s="16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</row>
    <row r="915" spans="1:20" ht="15.75" customHeight="1">
      <c r="A915" s="53">
        <v>2140130</v>
      </c>
      <c r="B915" s="54" t="s">
        <v>733</v>
      </c>
      <c r="C915" s="21"/>
      <c r="D915" s="22"/>
      <c r="E915" s="16"/>
      <c r="F915" s="56" t="e">
        <f t="shared" ca="1" si="28"/>
        <v>#NAME?</v>
      </c>
      <c r="G915" s="56" t="e">
        <f t="shared" ca="1" si="29"/>
        <v>#NAME?</v>
      </c>
      <c r="H915" s="16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</row>
    <row r="916" spans="1:20" ht="15.75" customHeight="1">
      <c r="A916" s="53">
        <v>2140131</v>
      </c>
      <c r="B916" s="54" t="s">
        <v>734</v>
      </c>
      <c r="C916" s="21"/>
      <c r="D916" s="22"/>
      <c r="E916" s="16"/>
      <c r="F916" s="56" t="e">
        <f t="shared" ca="1" si="28"/>
        <v>#NAME?</v>
      </c>
      <c r="G916" s="56" t="e">
        <f t="shared" ca="1" si="29"/>
        <v>#NAME?</v>
      </c>
      <c r="H916" s="16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</row>
    <row r="917" spans="1:20" ht="15.75" customHeight="1">
      <c r="A917" s="53">
        <v>2140133</v>
      </c>
      <c r="B917" s="54" t="s">
        <v>735</v>
      </c>
      <c r="C917" s="21"/>
      <c r="D917" s="22"/>
      <c r="E917" s="16"/>
      <c r="F917" s="56" t="e">
        <f t="shared" ca="1" si="28"/>
        <v>#NAME?</v>
      </c>
      <c r="G917" s="56" t="e">
        <f t="shared" ca="1" si="29"/>
        <v>#NAME?</v>
      </c>
      <c r="H917" s="16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</row>
    <row r="918" spans="1:20" ht="15.75" customHeight="1">
      <c r="A918" s="53">
        <v>2140136</v>
      </c>
      <c r="B918" s="54" t="s">
        <v>736</v>
      </c>
      <c r="C918" s="21"/>
      <c r="D918" s="22"/>
      <c r="E918" s="16"/>
      <c r="F918" s="56" t="e">
        <f t="shared" ca="1" si="28"/>
        <v>#NAME?</v>
      </c>
      <c r="G918" s="56" t="e">
        <f t="shared" ca="1" si="29"/>
        <v>#NAME?</v>
      </c>
      <c r="H918" s="16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</row>
    <row r="919" spans="1:20" ht="15.75" customHeight="1">
      <c r="A919" s="53">
        <v>2140138</v>
      </c>
      <c r="B919" s="54" t="s">
        <v>737</v>
      </c>
      <c r="C919" s="21"/>
      <c r="D919" s="22"/>
      <c r="E919" s="16"/>
      <c r="F919" s="56" t="e">
        <f t="shared" ca="1" si="28"/>
        <v>#NAME?</v>
      </c>
      <c r="G919" s="56" t="e">
        <f t="shared" ca="1" si="29"/>
        <v>#NAME?</v>
      </c>
      <c r="H919" s="16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</row>
    <row r="920" spans="1:20" ht="15.75" customHeight="1">
      <c r="A920" s="53">
        <v>2140199</v>
      </c>
      <c r="B920" s="54" t="s">
        <v>738</v>
      </c>
      <c r="C920" s="21">
        <v>933</v>
      </c>
      <c r="D920" s="22"/>
      <c r="E920" s="16">
        <v>1294.3800000000001</v>
      </c>
      <c r="F920" s="56" t="e">
        <f t="shared" ca="1" si="28"/>
        <v>#NAME?</v>
      </c>
      <c r="G920" s="56" t="e">
        <f t="shared" ca="1" si="29"/>
        <v>#NAME?</v>
      </c>
      <c r="H920" s="16">
        <v>1294.3800000000001</v>
      </c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</row>
    <row r="921" spans="1:20" ht="15.75" customHeight="1">
      <c r="A921" s="53">
        <v>21402</v>
      </c>
      <c r="B921" s="54" t="s">
        <v>739</v>
      </c>
      <c r="C921" s="21">
        <f>SUM(C922,C923,C924,C925,C926,C927,C928,C929,C930)</f>
        <v>0</v>
      </c>
      <c r="D921" s="21">
        <f>SUM(D922,D923,D924,D925,D926,D927,D928,D929,D930)</f>
        <v>0</v>
      </c>
      <c r="E921" s="21">
        <v>0.86</v>
      </c>
      <c r="F921" s="56" t="e">
        <f t="shared" ca="1" si="28"/>
        <v>#NAME?</v>
      </c>
      <c r="G921" s="56" t="e">
        <f t="shared" ca="1" si="29"/>
        <v>#NAME?</v>
      </c>
      <c r="H921" s="21">
        <v>0.86</v>
      </c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</row>
    <row r="922" spans="1:20" ht="15.75" customHeight="1">
      <c r="A922" s="53">
        <v>2140201</v>
      </c>
      <c r="B922" s="54" t="s">
        <v>46</v>
      </c>
      <c r="C922" s="21"/>
      <c r="D922" s="22"/>
      <c r="E922" s="22"/>
      <c r="F922" s="56" t="e">
        <f t="shared" ca="1" si="28"/>
        <v>#NAME?</v>
      </c>
      <c r="G922" s="56" t="e">
        <f t="shared" ca="1" si="29"/>
        <v>#NAME?</v>
      </c>
      <c r="H922" s="22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</row>
    <row r="923" spans="1:20" ht="15.75" customHeight="1">
      <c r="A923" s="53">
        <v>2140202</v>
      </c>
      <c r="B923" s="54" t="s">
        <v>47</v>
      </c>
      <c r="C923" s="21"/>
      <c r="D923" s="22"/>
      <c r="E923" s="16"/>
      <c r="F923" s="56" t="e">
        <f t="shared" ca="1" si="28"/>
        <v>#NAME?</v>
      </c>
      <c r="G923" s="56" t="e">
        <f t="shared" ca="1" si="29"/>
        <v>#NAME?</v>
      </c>
      <c r="H923" s="16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</row>
    <row r="924" spans="1:20" ht="15.75" customHeight="1">
      <c r="A924" s="53">
        <v>2140203</v>
      </c>
      <c r="B924" s="54" t="s">
        <v>48</v>
      </c>
      <c r="C924" s="21"/>
      <c r="D924" s="22"/>
      <c r="E924" s="16"/>
      <c r="F924" s="56" t="e">
        <f t="shared" ca="1" si="28"/>
        <v>#NAME?</v>
      </c>
      <c r="G924" s="56" t="e">
        <f t="shared" ca="1" si="29"/>
        <v>#NAME?</v>
      </c>
      <c r="H924" s="16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</row>
    <row r="925" spans="1:20" ht="15.75" customHeight="1">
      <c r="A925" s="53">
        <v>2140204</v>
      </c>
      <c r="B925" s="54" t="s">
        <v>740</v>
      </c>
      <c r="C925" s="21"/>
      <c r="D925" s="22"/>
      <c r="E925" s="16"/>
      <c r="F925" s="56" t="e">
        <f t="shared" ca="1" si="28"/>
        <v>#NAME?</v>
      </c>
      <c r="G925" s="56" t="e">
        <f t="shared" ca="1" si="29"/>
        <v>#NAME?</v>
      </c>
      <c r="H925" s="16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</row>
    <row r="926" spans="1:20" ht="15.75" customHeight="1">
      <c r="A926" s="53">
        <v>2140205</v>
      </c>
      <c r="B926" s="54" t="s">
        <v>741</v>
      </c>
      <c r="C926" s="21"/>
      <c r="D926" s="22"/>
      <c r="E926" s="16"/>
      <c r="F926" s="56" t="e">
        <f t="shared" ca="1" si="28"/>
        <v>#NAME?</v>
      </c>
      <c r="G926" s="56" t="e">
        <f t="shared" ca="1" si="29"/>
        <v>#NAME?</v>
      </c>
      <c r="H926" s="16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</row>
    <row r="927" spans="1:20" ht="15.75" customHeight="1">
      <c r="A927" s="53">
        <v>2140206</v>
      </c>
      <c r="B927" s="54" t="s">
        <v>742</v>
      </c>
      <c r="C927" s="21"/>
      <c r="D927" s="22"/>
      <c r="E927" s="16"/>
      <c r="F927" s="56" t="e">
        <f t="shared" ca="1" si="28"/>
        <v>#NAME?</v>
      </c>
      <c r="G927" s="56" t="e">
        <f t="shared" ca="1" si="29"/>
        <v>#NAME?</v>
      </c>
      <c r="H927" s="16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</row>
    <row r="928" spans="1:20" ht="15.75" customHeight="1">
      <c r="A928" s="53">
        <v>2140207</v>
      </c>
      <c r="B928" s="54" t="s">
        <v>743</v>
      </c>
      <c r="C928" s="21"/>
      <c r="D928" s="22"/>
      <c r="E928" s="16"/>
      <c r="F928" s="56" t="e">
        <f t="shared" ca="1" si="28"/>
        <v>#NAME?</v>
      </c>
      <c r="G928" s="56" t="e">
        <f t="shared" ca="1" si="29"/>
        <v>#NAME?</v>
      </c>
      <c r="H928" s="16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</row>
    <row r="929" spans="1:20" ht="15.75" customHeight="1">
      <c r="A929" s="53">
        <v>2140208</v>
      </c>
      <c r="B929" s="54" t="s">
        <v>744</v>
      </c>
      <c r="C929" s="21"/>
      <c r="D929" s="22"/>
      <c r="E929" s="16"/>
      <c r="F929" s="56" t="e">
        <f t="shared" ca="1" si="28"/>
        <v>#NAME?</v>
      </c>
      <c r="G929" s="56" t="e">
        <f t="shared" ca="1" si="29"/>
        <v>#NAME?</v>
      </c>
      <c r="H929" s="16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</row>
    <row r="930" spans="1:20" ht="15.75" customHeight="1">
      <c r="A930" s="53">
        <v>2140299</v>
      </c>
      <c r="B930" s="54" t="s">
        <v>745</v>
      </c>
      <c r="C930" s="21"/>
      <c r="D930" s="22"/>
      <c r="E930" s="16">
        <v>0.86</v>
      </c>
      <c r="F930" s="56" t="e">
        <f t="shared" ca="1" si="28"/>
        <v>#NAME?</v>
      </c>
      <c r="G930" s="56" t="e">
        <f t="shared" ca="1" si="29"/>
        <v>#NAME?</v>
      </c>
      <c r="H930" s="16">
        <v>0.86</v>
      </c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</row>
    <row r="931" spans="1:20" ht="15.75" customHeight="1">
      <c r="A931" s="53">
        <v>21403</v>
      </c>
      <c r="B931" s="54" t="s">
        <v>746</v>
      </c>
      <c r="C931" s="21">
        <f>SUM(C932,C933,C934,C935,C936,C937,C938,C939,C940)</f>
        <v>0</v>
      </c>
      <c r="D931" s="21">
        <f>SUM(D932,D933,D934,D935,D936,D937,D938,D939,D940)</f>
        <v>0</v>
      </c>
      <c r="E931" s="21"/>
      <c r="F931" s="56" t="e">
        <f t="shared" ca="1" si="28"/>
        <v>#NAME?</v>
      </c>
      <c r="G931" s="56" t="e">
        <f t="shared" ca="1" si="29"/>
        <v>#NAME?</v>
      </c>
      <c r="H931" s="2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</row>
    <row r="932" spans="1:20" ht="15.75" customHeight="1">
      <c r="A932" s="53">
        <v>2140301</v>
      </c>
      <c r="B932" s="54" t="s">
        <v>46</v>
      </c>
      <c r="C932" s="21"/>
      <c r="D932" s="22"/>
      <c r="E932" s="22"/>
      <c r="F932" s="56" t="e">
        <f t="shared" ca="1" si="28"/>
        <v>#NAME?</v>
      </c>
      <c r="G932" s="56" t="e">
        <f t="shared" ca="1" si="29"/>
        <v>#NAME?</v>
      </c>
      <c r="H932" s="22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</row>
    <row r="933" spans="1:20" ht="15.75" customHeight="1">
      <c r="A933" s="53">
        <v>2140302</v>
      </c>
      <c r="B933" s="54" t="s">
        <v>47</v>
      </c>
      <c r="C933" s="21"/>
      <c r="D933" s="22"/>
      <c r="E933" s="16"/>
      <c r="F933" s="56" t="e">
        <f t="shared" ca="1" si="28"/>
        <v>#NAME?</v>
      </c>
      <c r="G933" s="56" t="e">
        <f t="shared" ca="1" si="29"/>
        <v>#NAME?</v>
      </c>
      <c r="H933" s="16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</row>
    <row r="934" spans="1:20" ht="15.75" customHeight="1">
      <c r="A934" s="53">
        <v>2140303</v>
      </c>
      <c r="B934" s="54" t="s">
        <v>48</v>
      </c>
      <c r="C934" s="21"/>
      <c r="D934" s="22"/>
      <c r="E934" s="16"/>
      <c r="F934" s="56" t="e">
        <f t="shared" ca="1" si="28"/>
        <v>#NAME?</v>
      </c>
      <c r="G934" s="56" t="e">
        <f t="shared" ca="1" si="29"/>
        <v>#NAME?</v>
      </c>
      <c r="H934" s="16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</row>
    <row r="935" spans="1:20" ht="15.75" customHeight="1">
      <c r="A935" s="53">
        <v>2140304</v>
      </c>
      <c r="B935" s="54" t="s">
        <v>747</v>
      </c>
      <c r="C935" s="21"/>
      <c r="D935" s="22"/>
      <c r="E935" s="16"/>
      <c r="F935" s="56" t="e">
        <f t="shared" ca="1" si="28"/>
        <v>#NAME?</v>
      </c>
      <c r="G935" s="56" t="e">
        <f t="shared" ca="1" si="29"/>
        <v>#NAME?</v>
      </c>
      <c r="H935" s="16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</row>
    <row r="936" spans="1:20" ht="15.75" customHeight="1">
      <c r="A936" s="53">
        <v>2140305</v>
      </c>
      <c r="B936" s="54" t="s">
        <v>748</v>
      </c>
      <c r="C936" s="21"/>
      <c r="D936" s="22"/>
      <c r="E936" s="16"/>
      <c r="F936" s="56" t="e">
        <f t="shared" ca="1" si="28"/>
        <v>#NAME?</v>
      </c>
      <c r="G936" s="56" t="e">
        <f t="shared" ca="1" si="29"/>
        <v>#NAME?</v>
      </c>
      <c r="H936" s="16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</row>
    <row r="937" spans="1:20" ht="15.75" customHeight="1">
      <c r="A937" s="53">
        <v>2140306</v>
      </c>
      <c r="B937" s="54" t="s">
        <v>749</v>
      </c>
      <c r="C937" s="21"/>
      <c r="D937" s="22"/>
      <c r="E937" s="16"/>
      <c r="F937" s="56" t="e">
        <f t="shared" ca="1" si="28"/>
        <v>#NAME?</v>
      </c>
      <c r="G937" s="56" t="e">
        <f t="shared" ca="1" si="29"/>
        <v>#NAME?</v>
      </c>
      <c r="H937" s="16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</row>
    <row r="938" spans="1:20" ht="15.75" customHeight="1">
      <c r="A938" s="53">
        <v>2140307</v>
      </c>
      <c r="B938" s="54" t="s">
        <v>750</v>
      </c>
      <c r="C938" s="21"/>
      <c r="D938" s="22"/>
      <c r="E938" s="16"/>
      <c r="F938" s="56" t="e">
        <f t="shared" ca="1" si="28"/>
        <v>#NAME?</v>
      </c>
      <c r="G938" s="56" t="e">
        <f t="shared" ca="1" si="29"/>
        <v>#NAME?</v>
      </c>
      <c r="H938" s="16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</row>
    <row r="939" spans="1:20" ht="15.75" customHeight="1">
      <c r="A939" s="53">
        <v>2140308</v>
      </c>
      <c r="B939" s="54" t="s">
        <v>751</v>
      </c>
      <c r="C939" s="21"/>
      <c r="D939" s="22"/>
      <c r="E939" s="16"/>
      <c r="F939" s="56" t="e">
        <f t="shared" ca="1" si="28"/>
        <v>#NAME?</v>
      </c>
      <c r="G939" s="56" t="e">
        <f t="shared" ca="1" si="29"/>
        <v>#NAME?</v>
      </c>
      <c r="H939" s="16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</row>
    <row r="940" spans="1:20" ht="15.75" customHeight="1">
      <c r="A940" s="53">
        <v>2140399</v>
      </c>
      <c r="B940" s="54" t="s">
        <v>752</v>
      </c>
      <c r="C940" s="21"/>
      <c r="D940" s="22"/>
      <c r="E940" s="16"/>
      <c r="F940" s="56" t="e">
        <f t="shared" ca="1" si="28"/>
        <v>#NAME?</v>
      </c>
      <c r="G940" s="56" t="e">
        <f t="shared" ca="1" si="29"/>
        <v>#NAME?</v>
      </c>
      <c r="H940" s="16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</row>
    <row r="941" spans="1:20" ht="15.75" customHeight="1">
      <c r="A941" s="53">
        <v>21405</v>
      </c>
      <c r="B941" s="54" t="s">
        <v>753</v>
      </c>
      <c r="C941" s="21">
        <f>SUM(C942,C943,C944,C945,C946,C947)</f>
        <v>0</v>
      </c>
      <c r="D941" s="21">
        <f>SUM(D942,D943,D944,D945,D946,D947)</f>
        <v>0</v>
      </c>
      <c r="E941" s="21"/>
      <c r="F941" s="56" t="e">
        <f t="shared" ca="1" si="28"/>
        <v>#NAME?</v>
      </c>
      <c r="G941" s="56" t="e">
        <f t="shared" ca="1" si="29"/>
        <v>#NAME?</v>
      </c>
      <c r="H941" s="2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</row>
    <row r="942" spans="1:20" ht="15.75" customHeight="1">
      <c r="A942" s="53">
        <v>2140501</v>
      </c>
      <c r="B942" s="54" t="s">
        <v>46</v>
      </c>
      <c r="C942" s="21"/>
      <c r="D942" s="22"/>
      <c r="E942" s="22"/>
      <c r="F942" s="56" t="e">
        <f t="shared" ca="1" si="28"/>
        <v>#NAME?</v>
      </c>
      <c r="G942" s="56" t="e">
        <f t="shared" ca="1" si="29"/>
        <v>#NAME?</v>
      </c>
      <c r="H942" s="22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</row>
    <row r="943" spans="1:20" ht="15.75" customHeight="1">
      <c r="A943" s="53">
        <v>2140502</v>
      </c>
      <c r="B943" s="54" t="s">
        <v>47</v>
      </c>
      <c r="C943" s="21"/>
      <c r="D943" s="22"/>
      <c r="E943" s="16"/>
      <c r="F943" s="56" t="e">
        <f t="shared" ca="1" si="28"/>
        <v>#NAME?</v>
      </c>
      <c r="G943" s="56" t="e">
        <f t="shared" ca="1" si="29"/>
        <v>#NAME?</v>
      </c>
      <c r="H943" s="16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</row>
    <row r="944" spans="1:20" ht="15.75" customHeight="1">
      <c r="A944" s="53">
        <v>2140503</v>
      </c>
      <c r="B944" s="54" t="s">
        <v>48</v>
      </c>
      <c r="C944" s="21"/>
      <c r="D944" s="22"/>
      <c r="E944" s="16"/>
      <c r="F944" s="56" t="e">
        <f t="shared" ca="1" si="28"/>
        <v>#NAME?</v>
      </c>
      <c r="G944" s="56" t="e">
        <f t="shared" ca="1" si="29"/>
        <v>#NAME?</v>
      </c>
      <c r="H944" s="16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</row>
    <row r="945" spans="1:20" ht="15.75" customHeight="1">
      <c r="A945" s="53">
        <v>2140504</v>
      </c>
      <c r="B945" s="54" t="s">
        <v>744</v>
      </c>
      <c r="C945" s="21"/>
      <c r="D945" s="22"/>
      <c r="E945" s="16"/>
      <c r="F945" s="56" t="e">
        <f t="shared" ca="1" si="28"/>
        <v>#NAME?</v>
      </c>
      <c r="G945" s="56" t="e">
        <f t="shared" ca="1" si="29"/>
        <v>#NAME?</v>
      </c>
      <c r="H945" s="16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</row>
    <row r="946" spans="1:20" ht="15.75" customHeight="1">
      <c r="A946" s="53">
        <v>2140505</v>
      </c>
      <c r="B946" s="54" t="s">
        <v>754</v>
      </c>
      <c r="C946" s="21"/>
      <c r="D946" s="22"/>
      <c r="E946" s="16"/>
      <c r="F946" s="56" t="e">
        <f t="shared" ca="1" si="28"/>
        <v>#NAME?</v>
      </c>
      <c r="G946" s="56" t="e">
        <f t="shared" ca="1" si="29"/>
        <v>#NAME?</v>
      </c>
      <c r="H946" s="16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</row>
    <row r="947" spans="1:20" ht="15.75" customHeight="1">
      <c r="A947" s="53">
        <v>2140599</v>
      </c>
      <c r="B947" s="54" t="s">
        <v>755</v>
      </c>
      <c r="C947" s="21"/>
      <c r="D947" s="22"/>
      <c r="E947" s="16"/>
      <c r="F947" s="56" t="e">
        <f t="shared" ca="1" si="28"/>
        <v>#NAME?</v>
      </c>
      <c r="G947" s="56" t="e">
        <f t="shared" ca="1" si="29"/>
        <v>#NAME?</v>
      </c>
      <c r="H947" s="16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</row>
    <row r="948" spans="1:20" ht="15.75" customHeight="1">
      <c r="A948" s="53">
        <v>21406</v>
      </c>
      <c r="B948" s="54" t="s">
        <v>756</v>
      </c>
      <c r="C948" s="21">
        <f>SUM(C949,C950,C951,C952)</f>
        <v>0</v>
      </c>
      <c r="D948" s="21">
        <f>SUM(D949,D950,D951,D952)</f>
        <v>0</v>
      </c>
      <c r="E948" s="21"/>
      <c r="F948" s="56" t="e">
        <f t="shared" ca="1" si="28"/>
        <v>#NAME?</v>
      </c>
      <c r="G948" s="56" t="e">
        <f t="shared" ca="1" si="29"/>
        <v>#NAME?</v>
      </c>
      <c r="H948" s="2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</row>
    <row r="949" spans="1:20" ht="15.75" customHeight="1">
      <c r="A949" s="53">
        <v>2140601</v>
      </c>
      <c r="B949" s="54" t="s">
        <v>757</v>
      </c>
      <c r="C949" s="21"/>
      <c r="D949" s="22"/>
      <c r="E949" s="22"/>
      <c r="F949" s="56" t="e">
        <f t="shared" ca="1" si="28"/>
        <v>#NAME?</v>
      </c>
      <c r="G949" s="56" t="e">
        <f t="shared" ca="1" si="29"/>
        <v>#NAME?</v>
      </c>
      <c r="H949" s="22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</row>
    <row r="950" spans="1:20" ht="15.75" customHeight="1">
      <c r="A950" s="53">
        <v>2140602</v>
      </c>
      <c r="B950" s="54" t="s">
        <v>758</v>
      </c>
      <c r="C950" s="21"/>
      <c r="D950" s="22"/>
      <c r="E950" s="16"/>
      <c r="F950" s="56" t="e">
        <f t="shared" ca="1" si="28"/>
        <v>#NAME?</v>
      </c>
      <c r="G950" s="56" t="e">
        <f t="shared" ca="1" si="29"/>
        <v>#NAME?</v>
      </c>
      <c r="H950" s="16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</row>
    <row r="951" spans="1:20" ht="15.75" customHeight="1">
      <c r="A951" s="53">
        <v>2140603</v>
      </c>
      <c r="B951" s="54" t="s">
        <v>759</v>
      </c>
      <c r="C951" s="21"/>
      <c r="D951" s="22"/>
      <c r="E951" s="16"/>
      <c r="F951" s="56" t="e">
        <f t="shared" ca="1" si="28"/>
        <v>#NAME?</v>
      </c>
      <c r="G951" s="56" t="e">
        <f t="shared" ca="1" si="29"/>
        <v>#NAME?</v>
      </c>
      <c r="H951" s="16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</row>
    <row r="952" spans="1:20" ht="15.75" customHeight="1">
      <c r="A952" s="53">
        <v>2140699</v>
      </c>
      <c r="B952" s="54" t="s">
        <v>760</v>
      </c>
      <c r="C952" s="21"/>
      <c r="D952" s="22"/>
      <c r="E952" s="16"/>
      <c r="F952" s="56" t="e">
        <f t="shared" ca="1" si="28"/>
        <v>#NAME?</v>
      </c>
      <c r="G952" s="56" t="e">
        <f t="shared" ca="1" si="29"/>
        <v>#NAME?</v>
      </c>
      <c r="H952" s="16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</row>
    <row r="953" spans="1:20" ht="15.75" customHeight="1">
      <c r="A953" s="53">
        <v>21499</v>
      </c>
      <c r="B953" s="54" t="s">
        <v>761</v>
      </c>
      <c r="C953" s="21">
        <f>SUM(C954,C955)</f>
        <v>8</v>
      </c>
      <c r="D953" s="21">
        <f>SUM(D954,D955)</f>
        <v>0</v>
      </c>
      <c r="E953" s="21"/>
      <c r="F953" s="56" t="e">
        <f t="shared" ca="1" si="28"/>
        <v>#NAME?</v>
      </c>
      <c r="G953" s="56" t="e">
        <f t="shared" ca="1" si="29"/>
        <v>#NAME?</v>
      </c>
      <c r="H953" s="2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</row>
    <row r="954" spans="1:20" ht="15.75" customHeight="1">
      <c r="A954" s="53">
        <v>2149901</v>
      </c>
      <c r="B954" s="54" t="s">
        <v>762</v>
      </c>
      <c r="C954" s="21"/>
      <c r="D954" s="22"/>
      <c r="E954" s="22"/>
      <c r="F954" s="56" t="e">
        <f t="shared" ca="1" si="28"/>
        <v>#NAME?</v>
      </c>
      <c r="G954" s="56" t="e">
        <f t="shared" ca="1" si="29"/>
        <v>#NAME?</v>
      </c>
      <c r="H954" s="22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</row>
    <row r="955" spans="1:20" ht="15.75" customHeight="1">
      <c r="A955" s="53">
        <v>2149999</v>
      </c>
      <c r="B955" s="54" t="s">
        <v>763</v>
      </c>
      <c r="C955" s="21">
        <v>8</v>
      </c>
      <c r="D955" s="22"/>
      <c r="E955" s="22"/>
      <c r="F955" s="56" t="e">
        <f t="shared" ca="1" si="28"/>
        <v>#NAME?</v>
      </c>
      <c r="G955" s="56" t="e">
        <f t="shared" ca="1" si="29"/>
        <v>#NAME?</v>
      </c>
      <c r="H955" s="22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</row>
    <row r="956" spans="1:20" ht="15.75" customHeight="1">
      <c r="A956" s="53">
        <v>215</v>
      </c>
      <c r="B956" s="54" t="s">
        <v>764</v>
      </c>
      <c r="C956" s="21">
        <f>SUM(C957,C967,C983,C988,C999,C1006,C1014)</f>
        <v>262</v>
      </c>
      <c r="D956" s="21">
        <f>SUM(D957,D967,D983,D988,D999,D1006,D1014)</f>
        <v>0</v>
      </c>
      <c r="E956" s="21">
        <v>424.57</v>
      </c>
      <c r="F956" s="56" t="e">
        <f t="shared" ca="1" si="28"/>
        <v>#NAME?</v>
      </c>
      <c r="G956" s="56" t="e">
        <f t="shared" ca="1" si="29"/>
        <v>#NAME?</v>
      </c>
      <c r="H956" s="21">
        <v>424.57</v>
      </c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</row>
    <row r="957" spans="1:20" ht="15.75" customHeight="1">
      <c r="A957" s="53">
        <v>21501</v>
      </c>
      <c r="B957" s="54" t="s">
        <v>765</v>
      </c>
      <c r="C957" s="21">
        <f>SUM(C958,C959,C960,C961,C962,C963,C964,C965,C966)</f>
        <v>0</v>
      </c>
      <c r="D957" s="21">
        <f>SUM(D958,D959,D960,D961,D962,D963,D964,D965,D966)</f>
        <v>0</v>
      </c>
      <c r="E957" s="21"/>
      <c r="F957" s="56" t="e">
        <f t="shared" ca="1" si="28"/>
        <v>#NAME?</v>
      </c>
      <c r="G957" s="56" t="e">
        <f t="shared" ca="1" si="29"/>
        <v>#NAME?</v>
      </c>
      <c r="H957" s="2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</row>
    <row r="958" spans="1:20" ht="15.75" customHeight="1">
      <c r="A958" s="53">
        <v>2150101</v>
      </c>
      <c r="B958" s="54" t="s">
        <v>46</v>
      </c>
      <c r="C958" s="21"/>
      <c r="D958" s="22"/>
      <c r="E958" s="22"/>
      <c r="F958" s="56" t="e">
        <f t="shared" ca="1" si="28"/>
        <v>#NAME?</v>
      </c>
      <c r="G958" s="56" t="e">
        <f t="shared" ca="1" si="29"/>
        <v>#NAME?</v>
      </c>
      <c r="H958" s="22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</row>
    <row r="959" spans="1:20" ht="15.75" customHeight="1">
      <c r="A959" s="53">
        <v>2150102</v>
      </c>
      <c r="B959" s="54" t="s">
        <v>47</v>
      </c>
      <c r="C959" s="21"/>
      <c r="D959" s="22"/>
      <c r="E959" s="16"/>
      <c r="F959" s="56" t="e">
        <f t="shared" ca="1" si="28"/>
        <v>#NAME?</v>
      </c>
      <c r="G959" s="56" t="e">
        <f t="shared" ca="1" si="29"/>
        <v>#NAME?</v>
      </c>
      <c r="H959" s="16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</row>
    <row r="960" spans="1:20" ht="15.75" customHeight="1">
      <c r="A960" s="53">
        <v>2150103</v>
      </c>
      <c r="B960" s="54" t="s">
        <v>48</v>
      </c>
      <c r="C960" s="21"/>
      <c r="D960" s="22"/>
      <c r="E960" s="16"/>
      <c r="F960" s="56" t="e">
        <f t="shared" ca="1" si="28"/>
        <v>#NAME?</v>
      </c>
      <c r="G960" s="56" t="e">
        <f t="shared" ca="1" si="29"/>
        <v>#NAME?</v>
      </c>
      <c r="H960" s="16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</row>
    <row r="961" spans="1:20" ht="15.75" customHeight="1">
      <c r="A961" s="53">
        <v>2150104</v>
      </c>
      <c r="B961" s="54" t="s">
        <v>766</v>
      </c>
      <c r="C961" s="21"/>
      <c r="D961" s="22"/>
      <c r="E961" s="16"/>
      <c r="F961" s="56" t="e">
        <f t="shared" ca="1" si="28"/>
        <v>#NAME?</v>
      </c>
      <c r="G961" s="56" t="e">
        <f t="shared" ca="1" si="29"/>
        <v>#NAME?</v>
      </c>
      <c r="H961" s="16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</row>
    <row r="962" spans="1:20" ht="15.75" customHeight="1">
      <c r="A962" s="53">
        <v>2150105</v>
      </c>
      <c r="B962" s="54" t="s">
        <v>767</v>
      </c>
      <c r="C962" s="21"/>
      <c r="D962" s="22"/>
      <c r="E962" s="16"/>
      <c r="F962" s="56" t="e">
        <f t="shared" ca="1" si="28"/>
        <v>#NAME?</v>
      </c>
      <c r="G962" s="56" t="e">
        <f t="shared" ca="1" si="29"/>
        <v>#NAME?</v>
      </c>
      <c r="H962" s="16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</row>
    <row r="963" spans="1:20" ht="15.75" customHeight="1">
      <c r="A963" s="53">
        <v>2150106</v>
      </c>
      <c r="B963" s="54" t="s">
        <v>768</v>
      </c>
      <c r="C963" s="21"/>
      <c r="D963" s="22"/>
      <c r="E963" s="16"/>
      <c r="F963" s="56" t="e">
        <f t="shared" ca="1" si="28"/>
        <v>#NAME?</v>
      </c>
      <c r="G963" s="56" t="e">
        <f t="shared" ca="1" si="29"/>
        <v>#NAME?</v>
      </c>
      <c r="H963" s="16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</row>
    <row r="964" spans="1:20" ht="15.75" customHeight="1">
      <c r="A964" s="53">
        <v>2150107</v>
      </c>
      <c r="B964" s="54" t="s">
        <v>769</v>
      </c>
      <c r="C964" s="21"/>
      <c r="D964" s="22"/>
      <c r="E964" s="16"/>
      <c r="F964" s="56" t="e">
        <f t="shared" ca="1" si="28"/>
        <v>#NAME?</v>
      </c>
      <c r="G964" s="56" t="e">
        <f t="shared" ca="1" si="29"/>
        <v>#NAME?</v>
      </c>
      <c r="H964" s="16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</row>
    <row r="965" spans="1:20" ht="15.75" customHeight="1">
      <c r="A965" s="53">
        <v>2150108</v>
      </c>
      <c r="B965" s="54" t="s">
        <v>770</v>
      </c>
      <c r="C965" s="21"/>
      <c r="D965" s="22"/>
      <c r="E965" s="16"/>
      <c r="F965" s="56" t="e">
        <f t="shared" ca="1" si="28"/>
        <v>#NAME?</v>
      </c>
      <c r="G965" s="56" t="e">
        <f t="shared" ca="1" si="29"/>
        <v>#NAME?</v>
      </c>
      <c r="H965" s="16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</row>
    <row r="966" spans="1:20" ht="15.75" customHeight="1">
      <c r="A966" s="53">
        <v>2150199</v>
      </c>
      <c r="B966" s="54" t="s">
        <v>771</v>
      </c>
      <c r="C966" s="21"/>
      <c r="D966" s="22"/>
      <c r="E966" s="16"/>
      <c r="F966" s="56" t="e">
        <f t="shared" ref="F966:F1029" ca="1" si="30">IFERROR(E966/C966,0)</f>
        <v>#NAME?</v>
      </c>
      <c r="G966" s="56" t="e">
        <f t="shared" ref="G966:G1029" ca="1" si="31">IFERROR(E966/D966,0)</f>
        <v>#NAME?</v>
      </c>
      <c r="H966" s="16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</row>
    <row r="967" spans="1:20" ht="15.75" customHeight="1">
      <c r="A967" s="53">
        <v>21502</v>
      </c>
      <c r="B967" s="54" t="s">
        <v>772</v>
      </c>
      <c r="C967" s="21">
        <f>SUM(C968,C969,C970,C971,C972,C973,C974,C975,C976,C977,C978,C979,C980,C981,C982)</f>
        <v>0</v>
      </c>
      <c r="D967" s="15">
        <f>SUM(D968,D969,D970,D971,D972,D973,D974,D975,D976,D977,D978,D979,D980,D981,D982)</f>
        <v>0</v>
      </c>
      <c r="E967" s="15"/>
      <c r="F967" s="56" t="e">
        <f t="shared" ca="1" si="30"/>
        <v>#NAME?</v>
      </c>
      <c r="G967" s="56" t="e">
        <f t="shared" ca="1" si="31"/>
        <v>#NAME?</v>
      </c>
      <c r="H967" s="15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</row>
    <row r="968" spans="1:20" ht="15.75" customHeight="1">
      <c r="A968" s="53" t="s">
        <v>773</v>
      </c>
      <c r="B968" s="54" t="s">
        <v>46</v>
      </c>
      <c r="C968" s="21"/>
      <c r="D968" s="22"/>
      <c r="E968" s="22"/>
      <c r="F968" s="56" t="e">
        <f t="shared" ca="1" si="30"/>
        <v>#NAME?</v>
      </c>
      <c r="G968" s="56" t="e">
        <f t="shared" ca="1" si="31"/>
        <v>#NAME?</v>
      </c>
      <c r="H968" s="22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</row>
    <row r="969" spans="1:20" ht="15.75" customHeight="1">
      <c r="A969" s="53" t="s">
        <v>774</v>
      </c>
      <c r="B969" s="54" t="s">
        <v>47</v>
      </c>
      <c r="C969" s="21"/>
      <c r="D969" s="22"/>
      <c r="E969" s="16"/>
      <c r="F969" s="56" t="e">
        <f t="shared" ca="1" si="30"/>
        <v>#NAME?</v>
      </c>
      <c r="G969" s="56" t="e">
        <f t="shared" ca="1" si="31"/>
        <v>#NAME?</v>
      </c>
      <c r="H969" s="16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</row>
    <row r="970" spans="1:20" ht="15.75" customHeight="1">
      <c r="A970" s="53" t="s">
        <v>775</v>
      </c>
      <c r="B970" s="54" t="s">
        <v>48</v>
      </c>
      <c r="C970" s="21"/>
      <c r="D970" s="22"/>
      <c r="E970" s="16"/>
      <c r="F970" s="56" t="e">
        <f t="shared" ca="1" si="30"/>
        <v>#NAME?</v>
      </c>
      <c r="G970" s="56" t="e">
        <f t="shared" ca="1" si="31"/>
        <v>#NAME?</v>
      </c>
      <c r="H970" s="16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</row>
    <row r="971" spans="1:20" ht="15.75" customHeight="1">
      <c r="A971" s="53" t="s">
        <v>776</v>
      </c>
      <c r="B971" s="54" t="s">
        <v>777</v>
      </c>
      <c r="C971" s="21"/>
      <c r="D971" s="22"/>
      <c r="E971" s="16"/>
      <c r="F971" s="56" t="e">
        <f t="shared" ca="1" si="30"/>
        <v>#NAME?</v>
      </c>
      <c r="G971" s="56" t="e">
        <f t="shared" ca="1" si="31"/>
        <v>#NAME?</v>
      </c>
      <c r="H971" s="16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</row>
    <row r="972" spans="1:20" ht="15.75" customHeight="1">
      <c r="A972" s="53" t="s">
        <v>778</v>
      </c>
      <c r="B972" s="54" t="s">
        <v>779</v>
      </c>
      <c r="C972" s="21"/>
      <c r="D972" s="22"/>
      <c r="E972" s="16"/>
      <c r="F972" s="56" t="e">
        <f t="shared" ca="1" si="30"/>
        <v>#NAME?</v>
      </c>
      <c r="G972" s="56" t="e">
        <f t="shared" ca="1" si="31"/>
        <v>#NAME?</v>
      </c>
      <c r="H972" s="16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</row>
    <row r="973" spans="1:20" ht="15.75" customHeight="1">
      <c r="A973" s="53" t="s">
        <v>780</v>
      </c>
      <c r="B973" s="54" t="s">
        <v>781</v>
      </c>
      <c r="C973" s="21"/>
      <c r="D973" s="22"/>
      <c r="E973" s="16"/>
      <c r="F973" s="56" t="e">
        <f t="shared" ca="1" si="30"/>
        <v>#NAME?</v>
      </c>
      <c r="G973" s="56" t="e">
        <f t="shared" ca="1" si="31"/>
        <v>#NAME?</v>
      </c>
      <c r="H973" s="16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</row>
    <row r="974" spans="1:20" ht="15.75" customHeight="1">
      <c r="A974" s="53" t="s">
        <v>782</v>
      </c>
      <c r="B974" s="54" t="s">
        <v>783</v>
      </c>
      <c r="C974" s="21"/>
      <c r="D974" s="22"/>
      <c r="E974" s="16"/>
      <c r="F974" s="56" t="e">
        <f t="shared" ca="1" si="30"/>
        <v>#NAME?</v>
      </c>
      <c r="G974" s="56" t="e">
        <f t="shared" ca="1" si="31"/>
        <v>#NAME?</v>
      </c>
      <c r="H974" s="16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</row>
    <row r="975" spans="1:20" ht="15.75" customHeight="1">
      <c r="A975" s="53" t="s">
        <v>784</v>
      </c>
      <c r="B975" s="54" t="s">
        <v>785</v>
      </c>
      <c r="C975" s="21"/>
      <c r="D975" s="22"/>
      <c r="E975" s="16"/>
      <c r="F975" s="56" t="e">
        <f t="shared" ca="1" si="30"/>
        <v>#NAME?</v>
      </c>
      <c r="G975" s="56" t="e">
        <f t="shared" ca="1" si="31"/>
        <v>#NAME?</v>
      </c>
      <c r="H975" s="16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</row>
    <row r="976" spans="1:20" ht="15.75" customHeight="1">
      <c r="A976" s="53" t="s">
        <v>786</v>
      </c>
      <c r="B976" s="54" t="s">
        <v>787</v>
      </c>
      <c r="C976" s="21"/>
      <c r="D976" s="22"/>
      <c r="E976" s="16"/>
      <c r="F976" s="56" t="e">
        <f t="shared" ca="1" si="30"/>
        <v>#NAME?</v>
      </c>
      <c r="G976" s="56" t="e">
        <f t="shared" ca="1" si="31"/>
        <v>#NAME?</v>
      </c>
      <c r="H976" s="16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</row>
    <row r="977" spans="1:20" ht="15.75" customHeight="1">
      <c r="A977" s="53" t="s">
        <v>788</v>
      </c>
      <c r="B977" s="54" t="s">
        <v>789</v>
      </c>
      <c r="C977" s="21"/>
      <c r="D977" s="22"/>
      <c r="E977" s="16"/>
      <c r="F977" s="56" t="e">
        <f t="shared" ca="1" si="30"/>
        <v>#NAME?</v>
      </c>
      <c r="G977" s="56" t="e">
        <f t="shared" ca="1" si="31"/>
        <v>#NAME?</v>
      </c>
      <c r="H977" s="16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</row>
    <row r="978" spans="1:20" ht="15.75" customHeight="1">
      <c r="A978" s="53" t="s">
        <v>790</v>
      </c>
      <c r="B978" s="54" t="s">
        <v>791</v>
      </c>
      <c r="C978" s="21"/>
      <c r="D978" s="22"/>
      <c r="E978" s="16"/>
      <c r="F978" s="56" t="e">
        <f t="shared" ca="1" si="30"/>
        <v>#NAME?</v>
      </c>
      <c r="G978" s="56" t="e">
        <f t="shared" ca="1" si="31"/>
        <v>#NAME?</v>
      </c>
      <c r="H978" s="16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</row>
    <row r="979" spans="1:20" ht="15.75" customHeight="1">
      <c r="A979" s="53" t="s">
        <v>792</v>
      </c>
      <c r="B979" s="54" t="s">
        <v>793</v>
      </c>
      <c r="C979" s="21"/>
      <c r="D979" s="22"/>
      <c r="E979" s="16"/>
      <c r="F979" s="56" t="e">
        <f t="shared" ca="1" si="30"/>
        <v>#NAME?</v>
      </c>
      <c r="G979" s="56" t="e">
        <f t="shared" ca="1" si="31"/>
        <v>#NAME?</v>
      </c>
      <c r="H979" s="16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</row>
    <row r="980" spans="1:20" ht="15.75" customHeight="1">
      <c r="A980" s="53" t="s">
        <v>794</v>
      </c>
      <c r="B980" s="54" t="s">
        <v>795</v>
      </c>
      <c r="C980" s="21"/>
      <c r="D980" s="22"/>
      <c r="E980" s="16"/>
      <c r="F980" s="56" t="e">
        <f t="shared" ca="1" si="30"/>
        <v>#NAME?</v>
      </c>
      <c r="G980" s="56" t="e">
        <f t="shared" ca="1" si="31"/>
        <v>#NAME?</v>
      </c>
      <c r="H980" s="16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</row>
    <row r="981" spans="1:20" ht="15.75" customHeight="1">
      <c r="A981" s="53" t="s">
        <v>796</v>
      </c>
      <c r="B981" s="54" t="s">
        <v>797</v>
      </c>
      <c r="C981" s="21"/>
      <c r="D981" s="22"/>
      <c r="E981" s="16"/>
      <c r="F981" s="56" t="e">
        <f t="shared" ca="1" si="30"/>
        <v>#NAME?</v>
      </c>
      <c r="G981" s="56" t="e">
        <f t="shared" ca="1" si="31"/>
        <v>#NAME?</v>
      </c>
      <c r="H981" s="16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</row>
    <row r="982" spans="1:20" ht="15.75" customHeight="1">
      <c r="A982" s="53" t="s">
        <v>798</v>
      </c>
      <c r="B982" s="54" t="s">
        <v>799</v>
      </c>
      <c r="C982" s="21"/>
      <c r="D982" s="22"/>
      <c r="E982" s="16"/>
      <c r="F982" s="56" t="e">
        <f t="shared" ca="1" si="30"/>
        <v>#NAME?</v>
      </c>
      <c r="G982" s="56" t="e">
        <f t="shared" ca="1" si="31"/>
        <v>#NAME?</v>
      </c>
      <c r="H982" s="16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</row>
    <row r="983" spans="1:20" ht="15.75" customHeight="1">
      <c r="A983" s="53">
        <v>21503</v>
      </c>
      <c r="B983" s="54" t="s">
        <v>800</v>
      </c>
      <c r="C983" s="21">
        <f>SUM(C984,C985,C986,C987)</f>
        <v>0</v>
      </c>
      <c r="D983" s="21">
        <f>SUM(D984,D985,D986,D987)</f>
        <v>0</v>
      </c>
      <c r="E983" s="21"/>
      <c r="F983" s="56" t="e">
        <f t="shared" ca="1" si="30"/>
        <v>#NAME?</v>
      </c>
      <c r="G983" s="56" t="e">
        <f t="shared" ca="1" si="31"/>
        <v>#NAME?</v>
      </c>
      <c r="H983" s="2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</row>
    <row r="984" spans="1:20" ht="15.75" customHeight="1">
      <c r="A984" s="53">
        <v>2150301</v>
      </c>
      <c r="B984" s="54" t="s">
        <v>46</v>
      </c>
      <c r="C984" s="21"/>
      <c r="D984" s="22"/>
      <c r="E984" s="22"/>
      <c r="F984" s="56" t="e">
        <f t="shared" ca="1" si="30"/>
        <v>#NAME?</v>
      </c>
      <c r="G984" s="56" t="e">
        <f t="shared" ca="1" si="31"/>
        <v>#NAME?</v>
      </c>
      <c r="H984" s="22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</row>
    <row r="985" spans="1:20" ht="15.75" customHeight="1">
      <c r="A985" s="53">
        <v>2150302</v>
      </c>
      <c r="B985" s="54" t="s">
        <v>47</v>
      </c>
      <c r="C985" s="21"/>
      <c r="D985" s="22"/>
      <c r="E985" s="22"/>
      <c r="F985" s="56" t="e">
        <f t="shared" ca="1" si="30"/>
        <v>#NAME?</v>
      </c>
      <c r="G985" s="56" t="e">
        <f t="shared" ca="1" si="31"/>
        <v>#NAME?</v>
      </c>
      <c r="H985" s="22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</row>
    <row r="986" spans="1:20" ht="15.75" customHeight="1">
      <c r="A986" s="53">
        <v>2150303</v>
      </c>
      <c r="B986" s="54" t="s">
        <v>48</v>
      </c>
      <c r="C986" s="21"/>
      <c r="D986" s="22"/>
      <c r="E986" s="22"/>
      <c r="F986" s="56" t="e">
        <f t="shared" ca="1" si="30"/>
        <v>#NAME?</v>
      </c>
      <c r="G986" s="56" t="e">
        <f t="shared" ca="1" si="31"/>
        <v>#NAME?</v>
      </c>
      <c r="H986" s="22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</row>
    <row r="987" spans="1:20" ht="15.75" customHeight="1">
      <c r="A987" s="53">
        <v>2150399</v>
      </c>
      <c r="B987" s="54" t="s">
        <v>801</v>
      </c>
      <c r="C987" s="21"/>
      <c r="D987" s="22"/>
      <c r="E987" s="22"/>
      <c r="F987" s="56" t="e">
        <f t="shared" ca="1" si="30"/>
        <v>#NAME?</v>
      </c>
      <c r="G987" s="56" t="e">
        <f t="shared" ca="1" si="31"/>
        <v>#NAME?</v>
      </c>
      <c r="H987" s="22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</row>
    <row r="988" spans="1:20" ht="15.75" customHeight="1">
      <c r="A988" s="53">
        <v>21505</v>
      </c>
      <c r="B988" s="54" t="s">
        <v>802</v>
      </c>
      <c r="C988" s="21">
        <f>SUM(C989,C990,C991,C992,C993,C994,C995,C996,C997,C998)</f>
        <v>42</v>
      </c>
      <c r="D988" s="15">
        <f>SUM(D989,D990,D991,D992,D993,D994,D995,D996,D997,D998)</f>
        <v>0</v>
      </c>
      <c r="E988" s="15">
        <v>173.87</v>
      </c>
      <c r="F988" s="56" t="e">
        <f t="shared" ca="1" si="30"/>
        <v>#NAME?</v>
      </c>
      <c r="G988" s="56" t="e">
        <f t="shared" ca="1" si="31"/>
        <v>#NAME?</v>
      </c>
      <c r="H988" s="15">
        <v>173.87</v>
      </c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</row>
    <row r="989" spans="1:20" ht="15.75" customHeight="1">
      <c r="A989" s="53">
        <v>2150501</v>
      </c>
      <c r="B989" s="54" t="s">
        <v>46</v>
      </c>
      <c r="C989" s="21">
        <v>40</v>
      </c>
      <c r="D989" s="22"/>
      <c r="E989" s="22">
        <v>93.11</v>
      </c>
      <c r="F989" s="56" t="e">
        <f t="shared" ca="1" si="30"/>
        <v>#NAME?</v>
      </c>
      <c r="G989" s="56" t="e">
        <f t="shared" ca="1" si="31"/>
        <v>#NAME?</v>
      </c>
      <c r="H989" s="22">
        <v>93.11</v>
      </c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</row>
    <row r="990" spans="1:20" ht="15.75" customHeight="1">
      <c r="A990" s="53">
        <v>2150502</v>
      </c>
      <c r="B990" s="54" t="s">
        <v>47</v>
      </c>
      <c r="C990" s="21"/>
      <c r="D990" s="22"/>
      <c r="E990" s="16"/>
      <c r="F990" s="56" t="e">
        <f t="shared" ca="1" si="30"/>
        <v>#NAME?</v>
      </c>
      <c r="G990" s="56" t="e">
        <f t="shared" ca="1" si="31"/>
        <v>#NAME?</v>
      </c>
      <c r="H990" s="16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</row>
    <row r="991" spans="1:20" ht="15.75" customHeight="1">
      <c r="A991" s="53">
        <v>2150503</v>
      </c>
      <c r="B991" s="54" t="s">
        <v>48</v>
      </c>
      <c r="C991" s="21"/>
      <c r="D991" s="22"/>
      <c r="E991" s="16"/>
      <c r="F991" s="56" t="e">
        <f t="shared" ca="1" si="30"/>
        <v>#NAME?</v>
      </c>
      <c r="G991" s="56" t="e">
        <f t="shared" ca="1" si="31"/>
        <v>#NAME?</v>
      </c>
      <c r="H991" s="16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</row>
    <row r="992" spans="1:20" ht="15.75" customHeight="1">
      <c r="A992" s="53">
        <v>2150505</v>
      </c>
      <c r="B992" s="54" t="s">
        <v>803</v>
      </c>
      <c r="C992" s="21"/>
      <c r="D992" s="22"/>
      <c r="E992" s="16"/>
      <c r="F992" s="56" t="e">
        <f t="shared" ca="1" si="30"/>
        <v>#NAME?</v>
      </c>
      <c r="G992" s="56" t="e">
        <f t="shared" ca="1" si="31"/>
        <v>#NAME?</v>
      </c>
      <c r="H992" s="16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</row>
    <row r="993" spans="1:20" ht="15.75" customHeight="1">
      <c r="A993" s="53">
        <v>2150507</v>
      </c>
      <c r="B993" s="54" t="s">
        <v>804</v>
      </c>
      <c r="C993" s="21"/>
      <c r="D993" s="22"/>
      <c r="E993" s="16"/>
      <c r="F993" s="56" t="e">
        <f t="shared" ca="1" si="30"/>
        <v>#NAME?</v>
      </c>
      <c r="G993" s="56" t="e">
        <f t="shared" ca="1" si="31"/>
        <v>#NAME?</v>
      </c>
      <c r="H993" s="16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</row>
    <row r="994" spans="1:20" ht="15.75" customHeight="1">
      <c r="A994" s="53">
        <v>2150508</v>
      </c>
      <c r="B994" s="54" t="s">
        <v>805</v>
      </c>
      <c r="C994" s="21"/>
      <c r="D994" s="22"/>
      <c r="E994" s="16"/>
      <c r="F994" s="56" t="e">
        <f t="shared" ca="1" si="30"/>
        <v>#NAME?</v>
      </c>
      <c r="G994" s="56" t="e">
        <f t="shared" ca="1" si="31"/>
        <v>#NAME?</v>
      </c>
      <c r="H994" s="16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</row>
    <row r="995" spans="1:20" ht="15.75" customHeight="1">
      <c r="A995" s="53">
        <v>2150516</v>
      </c>
      <c r="B995" s="54" t="s">
        <v>806</v>
      </c>
      <c r="C995" s="21"/>
      <c r="D995" s="22"/>
      <c r="E995" s="16"/>
      <c r="F995" s="56" t="e">
        <f t="shared" ca="1" si="30"/>
        <v>#NAME?</v>
      </c>
      <c r="G995" s="56" t="e">
        <f t="shared" ca="1" si="31"/>
        <v>#NAME?</v>
      </c>
      <c r="H995" s="16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</row>
    <row r="996" spans="1:20" ht="15.75" customHeight="1">
      <c r="A996" s="53">
        <v>2150517</v>
      </c>
      <c r="B996" s="54" t="s">
        <v>807</v>
      </c>
      <c r="C996" s="21"/>
      <c r="D996" s="22"/>
      <c r="E996" s="16"/>
      <c r="F996" s="56" t="e">
        <f t="shared" ca="1" si="30"/>
        <v>#NAME?</v>
      </c>
      <c r="G996" s="56" t="e">
        <f t="shared" ca="1" si="31"/>
        <v>#NAME?</v>
      </c>
      <c r="H996" s="16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</row>
    <row r="997" spans="1:20" ht="15.75" customHeight="1">
      <c r="A997" s="53">
        <v>2150550</v>
      </c>
      <c r="B997" s="54" t="s">
        <v>55</v>
      </c>
      <c r="C997" s="21">
        <v>2</v>
      </c>
      <c r="D997" s="22"/>
      <c r="E997" s="16"/>
      <c r="F997" s="56" t="e">
        <f t="shared" ca="1" si="30"/>
        <v>#NAME?</v>
      </c>
      <c r="G997" s="56" t="e">
        <f t="shared" ca="1" si="31"/>
        <v>#NAME?</v>
      </c>
      <c r="H997" s="16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</row>
    <row r="998" spans="1:20" ht="15.75" customHeight="1">
      <c r="A998" s="53">
        <v>2150599</v>
      </c>
      <c r="B998" s="54" t="s">
        <v>808</v>
      </c>
      <c r="C998" s="21"/>
      <c r="D998" s="22"/>
      <c r="E998" s="16">
        <v>80.760000000000005</v>
      </c>
      <c r="F998" s="56" t="e">
        <f t="shared" ca="1" si="30"/>
        <v>#NAME?</v>
      </c>
      <c r="G998" s="56" t="e">
        <f t="shared" ca="1" si="31"/>
        <v>#NAME?</v>
      </c>
      <c r="H998" s="16">
        <v>80.760000000000005</v>
      </c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</row>
    <row r="999" spans="1:20" ht="15.75" customHeight="1">
      <c r="A999" s="53">
        <v>21507</v>
      </c>
      <c r="B999" s="54" t="s">
        <v>809</v>
      </c>
      <c r="C999" s="21">
        <f>SUM(C1000,C1001,C1002,C1003,C1004,C1005)</f>
        <v>0</v>
      </c>
      <c r="D999" s="21">
        <f>SUM(D1000,D1001,D1002,D1003,D1004,D1005)</f>
        <v>0</v>
      </c>
      <c r="E999" s="21"/>
      <c r="F999" s="56" t="e">
        <f t="shared" ca="1" si="30"/>
        <v>#NAME?</v>
      </c>
      <c r="G999" s="56" t="e">
        <f t="shared" ca="1" si="31"/>
        <v>#NAME?</v>
      </c>
      <c r="H999" s="2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</row>
    <row r="1000" spans="1:20" ht="15.75" customHeight="1">
      <c r="A1000" s="53">
        <v>2150701</v>
      </c>
      <c r="B1000" s="54" t="s">
        <v>46</v>
      </c>
      <c r="C1000" s="21"/>
      <c r="D1000" s="22"/>
      <c r="E1000" s="22"/>
      <c r="F1000" s="56" t="e">
        <f t="shared" ca="1" si="30"/>
        <v>#NAME?</v>
      </c>
      <c r="G1000" s="56" t="e">
        <f t="shared" ca="1" si="31"/>
        <v>#NAME?</v>
      </c>
      <c r="H1000" s="22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</row>
    <row r="1001" spans="1:20" ht="15.75" customHeight="1">
      <c r="A1001" s="53">
        <v>2150702</v>
      </c>
      <c r="B1001" s="54" t="s">
        <v>47</v>
      </c>
      <c r="C1001" s="21"/>
      <c r="D1001" s="22"/>
      <c r="E1001" s="16"/>
      <c r="F1001" s="56" t="e">
        <f t="shared" ca="1" si="30"/>
        <v>#NAME?</v>
      </c>
      <c r="G1001" s="56" t="e">
        <f t="shared" ca="1" si="31"/>
        <v>#NAME?</v>
      </c>
      <c r="H1001" s="16"/>
      <c r="I1001" s="51"/>
      <c r="J1001" s="51"/>
      <c r="K1001" s="51"/>
      <c r="L1001" s="51"/>
      <c r="M1001" s="51"/>
      <c r="N1001" s="51"/>
      <c r="O1001" s="51"/>
      <c r="P1001" s="51"/>
      <c r="Q1001" s="51"/>
      <c r="R1001" s="51"/>
      <c r="S1001" s="51"/>
      <c r="T1001" s="51"/>
    </row>
    <row r="1002" spans="1:20" ht="15.75" customHeight="1">
      <c r="A1002" s="53">
        <v>2150703</v>
      </c>
      <c r="B1002" s="54" t="s">
        <v>48</v>
      </c>
      <c r="C1002" s="21"/>
      <c r="D1002" s="22"/>
      <c r="E1002" s="16"/>
      <c r="F1002" s="56" t="e">
        <f t="shared" ca="1" si="30"/>
        <v>#NAME?</v>
      </c>
      <c r="G1002" s="56" t="e">
        <f t="shared" ca="1" si="31"/>
        <v>#NAME?</v>
      </c>
      <c r="H1002" s="16"/>
      <c r="I1002" s="51"/>
      <c r="J1002" s="51"/>
      <c r="K1002" s="51"/>
      <c r="L1002" s="51"/>
      <c r="M1002" s="51"/>
      <c r="N1002" s="51"/>
      <c r="O1002" s="51"/>
      <c r="P1002" s="51"/>
      <c r="Q1002" s="51"/>
      <c r="R1002" s="51"/>
      <c r="S1002" s="51"/>
      <c r="T1002" s="51"/>
    </row>
    <row r="1003" spans="1:20" ht="15.75" customHeight="1">
      <c r="A1003" s="53">
        <v>2150704</v>
      </c>
      <c r="B1003" s="54" t="s">
        <v>810</v>
      </c>
      <c r="C1003" s="21"/>
      <c r="D1003" s="22"/>
      <c r="E1003" s="16"/>
      <c r="F1003" s="56" t="e">
        <f t="shared" ca="1" si="30"/>
        <v>#NAME?</v>
      </c>
      <c r="G1003" s="56" t="e">
        <f t="shared" ca="1" si="31"/>
        <v>#NAME?</v>
      </c>
      <c r="H1003" s="16"/>
      <c r="I1003" s="51"/>
      <c r="J1003" s="51"/>
      <c r="K1003" s="51"/>
      <c r="L1003" s="51"/>
      <c r="M1003" s="51"/>
      <c r="N1003" s="51"/>
      <c r="O1003" s="51"/>
      <c r="P1003" s="51"/>
      <c r="Q1003" s="51"/>
      <c r="R1003" s="51"/>
      <c r="S1003" s="51"/>
      <c r="T1003" s="51"/>
    </row>
    <row r="1004" spans="1:20" ht="15.75" customHeight="1">
      <c r="A1004" s="53">
        <v>2150705</v>
      </c>
      <c r="B1004" s="54" t="s">
        <v>811</v>
      </c>
      <c r="C1004" s="21"/>
      <c r="D1004" s="22"/>
      <c r="E1004" s="16"/>
      <c r="F1004" s="56" t="e">
        <f t="shared" ca="1" si="30"/>
        <v>#NAME?</v>
      </c>
      <c r="G1004" s="56" t="e">
        <f t="shared" ca="1" si="31"/>
        <v>#NAME?</v>
      </c>
      <c r="H1004" s="16"/>
      <c r="I1004" s="51"/>
      <c r="J1004" s="51"/>
      <c r="K1004" s="51"/>
      <c r="L1004" s="51"/>
      <c r="M1004" s="51"/>
      <c r="N1004" s="51"/>
      <c r="O1004" s="51"/>
      <c r="P1004" s="51"/>
      <c r="Q1004" s="51"/>
      <c r="R1004" s="51"/>
      <c r="S1004" s="51"/>
      <c r="T1004" s="51"/>
    </row>
    <row r="1005" spans="1:20" ht="15.75" customHeight="1">
      <c r="A1005" s="53">
        <v>2150799</v>
      </c>
      <c r="B1005" s="54" t="s">
        <v>812</v>
      </c>
      <c r="C1005" s="21"/>
      <c r="D1005" s="22"/>
      <c r="E1005" s="16"/>
      <c r="F1005" s="56" t="e">
        <f t="shared" ca="1" si="30"/>
        <v>#NAME?</v>
      </c>
      <c r="G1005" s="56" t="e">
        <f t="shared" ca="1" si="31"/>
        <v>#NAME?</v>
      </c>
      <c r="H1005" s="16"/>
      <c r="I1005" s="51"/>
      <c r="J1005" s="51"/>
      <c r="K1005" s="51"/>
      <c r="L1005" s="51"/>
      <c r="M1005" s="51"/>
      <c r="N1005" s="51"/>
      <c r="O1005" s="51"/>
      <c r="P1005" s="51"/>
      <c r="Q1005" s="51"/>
      <c r="R1005" s="51"/>
      <c r="S1005" s="51"/>
      <c r="T1005" s="51"/>
    </row>
    <row r="1006" spans="1:20" ht="15.75" customHeight="1">
      <c r="A1006" s="53">
        <v>21508</v>
      </c>
      <c r="B1006" s="54" t="s">
        <v>813</v>
      </c>
      <c r="C1006" s="21">
        <f>SUM(C1007,C1008,C1009,C1010,C1011,C1012,C1013)</f>
        <v>220</v>
      </c>
      <c r="D1006" s="21">
        <f>SUM(D1007,D1008,D1009,D1010,D1011,D1012,D1013)</f>
        <v>0</v>
      </c>
      <c r="E1006" s="21">
        <v>250.7</v>
      </c>
      <c r="F1006" s="56" t="e">
        <f t="shared" ca="1" si="30"/>
        <v>#NAME?</v>
      </c>
      <c r="G1006" s="56" t="e">
        <f t="shared" ca="1" si="31"/>
        <v>#NAME?</v>
      </c>
      <c r="H1006" s="21">
        <v>250.7</v>
      </c>
      <c r="I1006" s="51"/>
      <c r="J1006" s="51"/>
      <c r="K1006" s="51"/>
      <c r="L1006" s="51"/>
      <c r="M1006" s="51"/>
      <c r="N1006" s="51"/>
      <c r="O1006" s="51"/>
      <c r="P1006" s="51"/>
      <c r="Q1006" s="51"/>
      <c r="R1006" s="51"/>
      <c r="S1006" s="51"/>
      <c r="T1006" s="51"/>
    </row>
    <row r="1007" spans="1:20" ht="15.75" customHeight="1">
      <c r="A1007" s="53">
        <v>2150801</v>
      </c>
      <c r="B1007" s="54" t="s">
        <v>46</v>
      </c>
      <c r="C1007" s="21"/>
      <c r="D1007" s="22"/>
      <c r="E1007" s="22"/>
      <c r="F1007" s="56" t="e">
        <f t="shared" ca="1" si="30"/>
        <v>#NAME?</v>
      </c>
      <c r="G1007" s="56" t="e">
        <f t="shared" ca="1" si="31"/>
        <v>#NAME?</v>
      </c>
      <c r="H1007" s="22"/>
      <c r="I1007" s="51"/>
      <c r="J1007" s="51"/>
      <c r="K1007" s="51"/>
      <c r="L1007" s="51"/>
      <c r="M1007" s="51"/>
      <c r="N1007" s="51"/>
      <c r="O1007" s="51"/>
      <c r="P1007" s="51"/>
      <c r="Q1007" s="51"/>
      <c r="R1007" s="51"/>
      <c r="S1007" s="51"/>
      <c r="T1007" s="51"/>
    </row>
    <row r="1008" spans="1:20" ht="15.75" customHeight="1">
      <c r="A1008" s="53">
        <v>2150802</v>
      </c>
      <c r="B1008" s="54" t="s">
        <v>47</v>
      </c>
      <c r="C1008" s="21"/>
      <c r="D1008" s="22"/>
      <c r="E1008" s="16"/>
      <c r="F1008" s="56" t="e">
        <f t="shared" ca="1" si="30"/>
        <v>#NAME?</v>
      </c>
      <c r="G1008" s="56" t="e">
        <f t="shared" ca="1" si="31"/>
        <v>#NAME?</v>
      </c>
      <c r="H1008" s="16"/>
      <c r="I1008" s="51"/>
      <c r="J1008" s="51"/>
      <c r="K1008" s="51"/>
      <c r="L1008" s="51"/>
      <c r="M1008" s="51"/>
      <c r="N1008" s="51"/>
      <c r="O1008" s="51"/>
      <c r="P1008" s="51"/>
      <c r="Q1008" s="51"/>
      <c r="R1008" s="51"/>
      <c r="S1008" s="51"/>
      <c r="T1008" s="51"/>
    </row>
    <row r="1009" spans="1:20" ht="15.75" customHeight="1">
      <c r="A1009" s="53">
        <v>2150803</v>
      </c>
      <c r="B1009" s="54" t="s">
        <v>48</v>
      </c>
      <c r="C1009" s="21"/>
      <c r="D1009" s="22"/>
      <c r="E1009" s="16"/>
      <c r="F1009" s="56" t="e">
        <f t="shared" ca="1" si="30"/>
        <v>#NAME?</v>
      </c>
      <c r="G1009" s="56" t="e">
        <f t="shared" ca="1" si="31"/>
        <v>#NAME?</v>
      </c>
      <c r="H1009" s="16"/>
      <c r="I1009" s="51"/>
      <c r="J1009" s="51"/>
      <c r="K1009" s="51"/>
      <c r="L1009" s="51"/>
      <c r="M1009" s="51"/>
      <c r="N1009" s="51"/>
      <c r="O1009" s="51"/>
      <c r="P1009" s="51"/>
      <c r="Q1009" s="51"/>
      <c r="R1009" s="51"/>
      <c r="S1009" s="51"/>
      <c r="T1009" s="51"/>
    </row>
    <row r="1010" spans="1:20" ht="15.75" customHeight="1">
      <c r="A1010" s="53">
        <v>2150804</v>
      </c>
      <c r="B1010" s="54" t="s">
        <v>814</v>
      </c>
      <c r="C1010" s="21"/>
      <c r="D1010" s="22"/>
      <c r="E1010" s="16"/>
      <c r="F1010" s="56" t="e">
        <f t="shared" ca="1" si="30"/>
        <v>#NAME?</v>
      </c>
      <c r="G1010" s="56" t="e">
        <f t="shared" ca="1" si="31"/>
        <v>#NAME?</v>
      </c>
      <c r="H1010" s="16"/>
      <c r="I1010" s="51"/>
      <c r="J1010" s="51"/>
      <c r="K1010" s="51"/>
      <c r="L1010" s="51"/>
      <c r="M1010" s="51"/>
      <c r="N1010" s="51"/>
      <c r="O1010" s="51"/>
      <c r="P1010" s="51"/>
      <c r="Q1010" s="51"/>
      <c r="R1010" s="51"/>
      <c r="S1010" s="51"/>
      <c r="T1010" s="51"/>
    </row>
    <row r="1011" spans="1:20" ht="15.75" customHeight="1">
      <c r="A1011" s="53">
        <v>2150805</v>
      </c>
      <c r="B1011" s="54" t="s">
        <v>815</v>
      </c>
      <c r="C1011" s="21"/>
      <c r="D1011" s="22"/>
      <c r="E1011" s="16"/>
      <c r="F1011" s="56" t="e">
        <f t="shared" ca="1" si="30"/>
        <v>#NAME?</v>
      </c>
      <c r="G1011" s="56" t="e">
        <f t="shared" ca="1" si="31"/>
        <v>#NAME?</v>
      </c>
      <c r="H1011" s="16"/>
      <c r="I1011" s="51"/>
      <c r="J1011" s="51"/>
      <c r="K1011" s="51"/>
      <c r="L1011" s="51"/>
      <c r="M1011" s="51"/>
      <c r="N1011" s="51"/>
      <c r="O1011" s="51"/>
      <c r="P1011" s="51"/>
      <c r="Q1011" s="51"/>
      <c r="R1011" s="51"/>
      <c r="S1011" s="51"/>
      <c r="T1011" s="51"/>
    </row>
    <row r="1012" spans="1:20" ht="15.75" customHeight="1">
      <c r="A1012" s="53">
        <v>2150806</v>
      </c>
      <c r="B1012" s="54" t="s">
        <v>816</v>
      </c>
      <c r="C1012" s="21"/>
      <c r="D1012" s="22"/>
      <c r="E1012" s="16"/>
      <c r="F1012" s="56" t="e">
        <f t="shared" ca="1" si="30"/>
        <v>#NAME?</v>
      </c>
      <c r="G1012" s="56" t="e">
        <f t="shared" ca="1" si="31"/>
        <v>#NAME?</v>
      </c>
      <c r="H1012" s="16"/>
      <c r="I1012" s="51"/>
      <c r="J1012" s="51"/>
      <c r="K1012" s="51"/>
      <c r="L1012" s="51"/>
      <c r="M1012" s="51"/>
      <c r="N1012" s="51"/>
      <c r="O1012" s="51"/>
      <c r="P1012" s="51"/>
      <c r="Q1012" s="51"/>
      <c r="R1012" s="51"/>
      <c r="S1012" s="51"/>
      <c r="T1012" s="51"/>
    </row>
    <row r="1013" spans="1:20" ht="15.75" customHeight="1">
      <c r="A1013" s="53">
        <v>2150899</v>
      </c>
      <c r="B1013" s="54" t="s">
        <v>817</v>
      </c>
      <c r="C1013" s="21">
        <v>220</v>
      </c>
      <c r="D1013" s="22"/>
      <c r="E1013" s="16">
        <v>250.7</v>
      </c>
      <c r="F1013" s="56" t="e">
        <f t="shared" ca="1" si="30"/>
        <v>#NAME?</v>
      </c>
      <c r="G1013" s="56" t="e">
        <f t="shared" ca="1" si="31"/>
        <v>#NAME?</v>
      </c>
      <c r="H1013" s="16">
        <v>250.7</v>
      </c>
      <c r="I1013" s="51"/>
      <c r="J1013" s="51"/>
      <c r="K1013" s="51"/>
      <c r="L1013" s="51"/>
      <c r="M1013" s="51"/>
      <c r="N1013" s="51"/>
      <c r="O1013" s="51"/>
      <c r="P1013" s="51"/>
      <c r="Q1013" s="51"/>
      <c r="R1013" s="51"/>
      <c r="S1013" s="51"/>
      <c r="T1013" s="51"/>
    </row>
    <row r="1014" spans="1:20" ht="15.75" customHeight="1">
      <c r="A1014" s="53">
        <v>21599</v>
      </c>
      <c r="B1014" s="54" t="s">
        <v>818</v>
      </c>
      <c r="C1014" s="21">
        <f>SUM(C1015,C1016,C1017,C1018,C1019)</f>
        <v>0</v>
      </c>
      <c r="D1014" s="21">
        <f>SUM(D1015,D1016,D1017,D1018,D1019)</f>
        <v>0</v>
      </c>
      <c r="E1014" s="21"/>
      <c r="F1014" s="56" t="e">
        <f t="shared" ca="1" si="30"/>
        <v>#NAME?</v>
      </c>
      <c r="G1014" s="56" t="e">
        <f t="shared" ca="1" si="31"/>
        <v>#NAME?</v>
      </c>
      <c r="H1014" s="21"/>
      <c r="I1014" s="51"/>
      <c r="J1014" s="51"/>
      <c r="K1014" s="51"/>
      <c r="L1014" s="51"/>
      <c r="M1014" s="51"/>
      <c r="N1014" s="51"/>
      <c r="O1014" s="51"/>
      <c r="P1014" s="51"/>
      <c r="Q1014" s="51"/>
      <c r="R1014" s="51"/>
      <c r="S1014" s="51"/>
      <c r="T1014" s="51"/>
    </row>
    <row r="1015" spans="1:20" ht="15.75" customHeight="1">
      <c r="A1015" s="53">
        <v>2159901</v>
      </c>
      <c r="B1015" s="54" t="s">
        <v>819</v>
      </c>
      <c r="C1015" s="21"/>
      <c r="D1015" s="22"/>
      <c r="E1015" s="22"/>
      <c r="F1015" s="56" t="e">
        <f t="shared" ca="1" si="30"/>
        <v>#NAME?</v>
      </c>
      <c r="G1015" s="56" t="e">
        <f t="shared" ca="1" si="31"/>
        <v>#NAME?</v>
      </c>
      <c r="H1015" s="22"/>
      <c r="I1015" s="51"/>
      <c r="J1015" s="51"/>
      <c r="K1015" s="51"/>
      <c r="L1015" s="51"/>
      <c r="M1015" s="51"/>
      <c r="N1015" s="51"/>
      <c r="O1015" s="51"/>
      <c r="P1015" s="51"/>
      <c r="Q1015" s="51"/>
      <c r="R1015" s="51"/>
      <c r="S1015" s="51"/>
      <c r="T1015" s="51"/>
    </row>
    <row r="1016" spans="1:20" ht="15.75" customHeight="1">
      <c r="A1016" s="53">
        <v>2159904</v>
      </c>
      <c r="B1016" s="54" t="s">
        <v>820</v>
      </c>
      <c r="C1016" s="21"/>
      <c r="D1016" s="22"/>
      <c r="E1016" s="16"/>
      <c r="F1016" s="56" t="e">
        <f t="shared" ca="1" si="30"/>
        <v>#NAME?</v>
      </c>
      <c r="G1016" s="56" t="e">
        <f t="shared" ca="1" si="31"/>
        <v>#NAME?</v>
      </c>
      <c r="H1016" s="16"/>
      <c r="I1016" s="51"/>
      <c r="J1016" s="51"/>
      <c r="K1016" s="51"/>
      <c r="L1016" s="51"/>
      <c r="M1016" s="51"/>
      <c r="N1016" s="51"/>
      <c r="O1016" s="51"/>
      <c r="P1016" s="51"/>
      <c r="Q1016" s="51"/>
      <c r="R1016" s="51"/>
      <c r="S1016" s="51"/>
      <c r="T1016" s="51"/>
    </row>
    <row r="1017" spans="1:20" ht="15.75" customHeight="1">
      <c r="A1017" s="53">
        <v>2159905</v>
      </c>
      <c r="B1017" s="54" t="s">
        <v>821</v>
      </c>
      <c r="C1017" s="21"/>
      <c r="D1017" s="22"/>
      <c r="E1017" s="16"/>
      <c r="F1017" s="56" t="e">
        <f t="shared" ca="1" si="30"/>
        <v>#NAME?</v>
      </c>
      <c r="G1017" s="56" t="e">
        <f t="shared" ca="1" si="31"/>
        <v>#NAME?</v>
      </c>
      <c r="H1017" s="16"/>
      <c r="I1017" s="51"/>
      <c r="J1017" s="51"/>
      <c r="K1017" s="51"/>
      <c r="L1017" s="51"/>
      <c r="M1017" s="51"/>
      <c r="N1017" s="51"/>
      <c r="O1017" s="51"/>
      <c r="P1017" s="51"/>
      <c r="Q1017" s="51"/>
      <c r="R1017" s="51"/>
      <c r="S1017" s="51"/>
      <c r="T1017" s="51"/>
    </row>
    <row r="1018" spans="1:20" ht="15.75" customHeight="1">
      <c r="A1018" s="53">
        <v>2159906</v>
      </c>
      <c r="B1018" s="54" t="s">
        <v>822</v>
      </c>
      <c r="C1018" s="21"/>
      <c r="D1018" s="22"/>
      <c r="E1018" s="16"/>
      <c r="F1018" s="56" t="e">
        <f t="shared" ca="1" si="30"/>
        <v>#NAME?</v>
      </c>
      <c r="G1018" s="56" t="e">
        <f t="shared" ca="1" si="31"/>
        <v>#NAME?</v>
      </c>
      <c r="H1018" s="16"/>
      <c r="I1018" s="51"/>
      <c r="J1018" s="51"/>
      <c r="K1018" s="51"/>
      <c r="L1018" s="51"/>
      <c r="M1018" s="51"/>
      <c r="N1018" s="51"/>
      <c r="O1018" s="51"/>
      <c r="P1018" s="51"/>
      <c r="Q1018" s="51"/>
      <c r="R1018" s="51"/>
      <c r="S1018" s="51"/>
      <c r="T1018" s="51"/>
    </row>
    <row r="1019" spans="1:20" ht="15.75" customHeight="1">
      <c r="A1019" s="53">
        <v>2159999</v>
      </c>
      <c r="B1019" s="54" t="s">
        <v>823</v>
      </c>
      <c r="C1019" s="21"/>
      <c r="D1019" s="22"/>
      <c r="E1019" s="16"/>
      <c r="F1019" s="56" t="e">
        <f t="shared" ca="1" si="30"/>
        <v>#NAME?</v>
      </c>
      <c r="G1019" s="56" t="e">
        <f t="shared" ca="1" si="31"/>
        <v>#NAME?</v>
      </c>
      <c r="H1019" s="16"/>
      <c r="I1019" s="51"/>
      <c r="J1019" s="51"/>
      <c r="K1019" s="51"/>
      <c r="L1019" s="51"/>
      <c r="M1019" s="51"/>
      <c r="N1019" s="51"/>
      <c r="O1019" s="51"/>
      <c r="P1019" s="51"/>
      <c r="Q1019" s="51"/>
      <c r="R1019" s="51"/>
      <c r="S1019" s="51"/>
      <c r="T1019" s="51"/>
    </row>
    <row r="1020" spans="1:20" ht="15.75" customHeight="1">
      <c r="A1020" s="53">
        <v>216</v>
      </c>
      <c r="B1020" s="54" t="s">
        <v>824</v>
      </c>
      <c r="C1020" s="21">
        <f>SUM(C1021,C1031,C1037)</f>
        <v>1147</v>
      </c>
      <c r="D1020" s="21">
        <f>SUM(D1021,D1031,D1037)</f>
        <v>0</v>
      </c>
      <c r="E1020" s="21">
        <v>1101.92</v>
      </c>
      <c r="F1020" s="56" t="e">
        <f t="shared" ca="1" si="30"/>
        <v>#NAME?</v>
      </c>
      <c r="G1020" s="56" t="e">
        <f t="shared" ca="1" si="31"/>
        <v>#NAME?</v>
      </c>
      <c r="H1020" s="21">
        <v>1101.92</v>
      </c>
      <c r="I1020" s="51"/>
      <c r="J1020" s="51"/>
      <c r="K1020" s="51"/>
      <c r="L1020" s="51"/>
      <c r="M1020" s="51"/>
      <c r="N1020" s="51"/>
      <c r="O1020" s="51"/>
      <c r="P1020" s="51"/>
      <c r="Q1020" s="51"/>
      <c r="R1020" s="51"/>
      <c r="S1020" s="51"/>
      <c r="T1020" s="51"/>
    </row>
    <row r="1021" spans="1:20" ht="15.75" customHeight="1">
      <c r="A1021" s="53">
        <v>21602</v>
      </c>
      <c r="B1021" s="54" t="s">
        <v>825</v>
      </c>
      <c r="C1021" s="21">
        <f>SUM(C1022,C1023,C1024,C1025,C1026,C1027,C1028,C1029,C1030)</f>
        <v>901</v>
      </c>
      <c r="D1021" s="21">
        <f>SUM(D1022,D1023,D1024,D1025,D1026,D1027,D1028,D1029,D1030)</f>
        <v>0</v>
      </c>
      <c r="E1021" s="21">
        <v>901.92</v>
      </c>
      <c r="F1021" s="56" t="e">
        <f t="shared" ca="1" si="30"/>
        <v>#NAME?</v>
      </c>
      <c r="G1021" s="56" t="e">
        <f t="shared" ca="1" si="31"/>
        <v>#NAME?</v>
      </c>
      <c r="H1021" s="21">
        <v>901.92</v>
      </c>
      <c r="I1021" s="51"/>
      <c r="J1021" s="51"/>
      <c r="K1021" s="51"/>
      <c r="L1021" s="51"/>
      <c r="M1021" s="51"/>
      <c r="N1021" s="51"/>
      <c r="O1021" s="51"/>
      <c r="P1021" s="51"/>
      <c r="Q1021" s="51"/>
      <c r="R1021" s="51"/>
      <c r="S1021" s="51"/>
      <c r="T1021" s="51"/>
    </row>
    <row r="1022" spans="1:20" ht="15.75" customHeight="1">
      <c r="A1022" s="53">
        <v>2160201</v>
      </c>
      <c r="B1022" s="54" t="s">
        <v>46</v>
      </c>
      <c r="C1022" s="21">
        <v>811</v>
      </c>
      <c r="D1022" s="22"/>
      <c r="E1022" s="22">
        <v>807.58</v>
      </c>
      <c r="F1022" s="56" t="e">
        <f t="shared" ca="1" si="30"/>
        <v>#NAME?</v>
      </c>
      <c r="G1022" s="56" t="e">
        <f t="shared" ca="1" si="31"/>
        <v>#NAME?</v>
      </c>
      <c r="H1022" s="22">
        <v>807.58</v>
      </c>
      <c r="I1022" s="51"/>
      <c r="J1022" s="51"/>
      <c r="K1022" s="51"/>
      <c r="L1022" s="51"/>
      <c r="M1022" s="51"/>
      <c r="N1022" s="51"/>
      <c r="O1022" s="51"/>
      <c r="P1022" s="51"/>
      <c r="Q1022" s="51"/>
      <c r="R1022" s="51"/>
      <c r="S1022" s="51"/>
      <c r="T1022" s="51"/>
    </row>
    <row r="1023" spans="1:20" ht="15.75" customHeight="1">
      <c r="A1023" s="53">
        <v>2160202</v>
      </c>
      <c r="B1023" s="54" t="s">
        <v>47</v>
      </c>
      <c r="C1023" s="21"/>
      <c r="D1023" s="22"/>
      <c r="E1023" s="16"/>
      <c r="F1023" s="56" t="e">
        <f t="shared" ca="1" si="30"/>
        <v>#NAME?</v>
      </c>
      <c r="G1023" s="56" t="e">
        <f t="shared" ca="1" si="31"/>
        <v>#NAME?</v>
      </c>
      <c r="H1023" s="16"/>
      <c r="I1023" s="51"/>
      <c r="J1023" s="51"/>
      <c r="K1023" s="51"/>
      <c r="L1023" s="51"/>
      <c r="M1023" s="51"/>
      <c r="N1023" s="51"/>
      <c r="O1023" s="51"/>
      <c r="P1023" s="51"/>
      <c r="Q1023" s="51"/>
      <c r="R1023" s="51"/>
      <c r="S1023" s="51"/>
      <c r="T1023" s="51"/>
    </row>
    <row r="1024" spans="1:20" ht="15.75" customHeight="1">
      <c r="A1024" s="53">
        <v>2160203</v>
      </c>
      <c r="B1024" s="54" t="s">
        <v>48</v>
      </c>
      <c r="C1024" s="21"/>
      <c r="D1024" s="22"/>
      <c r="E1024" s="16"/>
      <c r="F1024" s="56" t="e">
        <f t="shared" ca="1" si="30"/>
        <v>#NAME?</v>
      </c>
      <c r="G1024" s="56" t="e">
        <f t="shared" ca="1" si="31"/>
        <v>#NAME?</v>
      </c>
      <c r="H1024" s="16"/>
      <c r="I1024" s="51"/>
      <c r="J1024" s="51"/>
      <c r="K1024" s="51"/>
      <c r="L1024" s="51"/>
      <c r="M1024" s="51"/>
      <c r="N1024" s="51"/>
      <c r="O1024" s="51"/>
      <c r="P1024" s="51"/>
      <c r="Q1024" s="51"/>
      <c r="R1024" s="51"/>
      <c r="S1024" s="51"/>
      <c r="T1024" s="51"/>
    </row>
    <row r="1025" spans="1:20" ht="15.75" customHeight="1">
      <c r="A1025" s="53">
        <v>2160216</v>
      </c>
      <c r="B1025" s="54" t="s">
        <v>826</v>
      </c>
      <c r="C1025" s="21"/>
      <c r="D1025" s="22"/>
      <c r="E1025" s="16"/>
      <c r="F1025" s="56" t="e">
        <f t="shared" ca="1" si="30"/>
        <v>#NAME?</v>
      </c>
      <c r="G1025" s="56" t="e">
        <f t="shared" ca="1" si="31"/>
        <v>#NAME?</v>
      </c>
      <c r="H1025" s="16"/>
      <c r="I1025" s="51"/>
      <c r="J1025" s="51"/>
      <c r="K1025" s="51"/>
      <c r="L1025" s="51"/>
      <c r="M1025" s="51"/>
      <c r="N1025" s="51"/>
      <c r="O1025" s="51"/>
      <c r="P1025" s="51"/>
      <c r="Q1025" s="51"/>
      <c r="R1025" s="51"/>
      <c r="S1025" s="51"/>
      <c r="T1025" s="51"/>
    </row>
    <row r="1026" spans="1:20" ht="15.75" customHeight="1">
      <c r="A1026" s="53">
        <v>2160217</v>
      </c>
      <c r="B1026" s="54" t="s">
        <v>827</v>
      </c>
      <c r="C1026" s="21"/>
      <c r="D1026" s="22"/>
      <c r="E1026" s="16"/>
      <c r="F1026" s="56" t="e">
        <f t="shared" ca="1" si="30"/>
        <v>#NAME?</v>
      </c>
      <c r="G1026" s="56" t="e">
        <f t="shared" ca="1" si="31"/>
        <v>#NAME?</v>
      </c>
      <c r="H1026" s="16"/>
      <c r="I1026" s="51"/>
      <c r="J1026" s="51"/>
      <c r="K1026" s="51"/>
      <c r="L1026" s="51"/>
      <c r="M1026" s="51"/>
      <c r="N1026" s="51"/>
      <c r="O1026" s="51"/>
      <c r="P1026" s="51"/>
      <c r="Q1026" s="51"/>
      <c r="R1026" s="51"/>
      <c r="S1026" s="51"/>
      <c r="T1026" s="51"/>
    </row>
    <row r="1027" spans="1:20" ht="15.75" customHeight="1">
      <c r="A1027" s="53">
        <v>2160218</v>
      </c>
      <c r="B1027" s="54" t="s">
        <v>828</v>
      </c>
      <c r="C1027" s="21"/>
      <c r="D1027" s="22"/>
      <c r="E1027" s="16"/>
      <c r="F1027" s="56" t="e">
        <f t="shared" ca="1" si="30"/>
        <v>#NAME?</v>
      </c>
      <c r="G1027" s="56" t="e">
        <f t="shared" ca="1" si="31"/>
        <v>#NAME?</v>
      </c>
      <c r="H1027" s="16"/>
      <c r="I1027" s="51"/>
      <c r="J1027" s="51"/>
      <c r="K1027" s="51"/>
      <c r="L1027" s="51"/>
      <c r="M1027" s="51"/>
      <c r="N1027" s="51"/>
      <c r="O1027" s="51"/>
      <c r="P1027" s="51"/>
      <c r="Q1027" s="51"/>
      <c r="R1027" s="51"/>
      <c r="S1027" s="51"/>
      <c r="T1027" s="51"/>
    </row>
    <row r="1028" spans="1:20" ht="15.75" customHeight="1">
      <c r="A1028" s="53">
        <v>2160219</v>
      </c>
      <c r="B1028" s="54" t="s">
        <v>829</v>
      </c>
      <c r="C1028" s="21"/>
      <c r="D1028" s="22"/>
      <c r="E1028" s="16"/>
      <c r="F1028" s="56" t="e">
        <f t="shared" ca="1" si="30"/>
        <v>#NAME?</v>
      </c>
      <c r="G1028" s="56" t="e">
        <f t="shared" ca="1" si="31"/>
        <v>#NAME?</v>
      </c>
      <c r="H1028" s="16"/>
      <c r="I1028" s="51"/>
      <c r="J1028" s="51"/>
      <c r="K1028" s="51"/>
      <c r="L1028" s="51"/>
      <c r="M1028" s="51"/>
      <c r="N1028" s="51"/>
      <c r="O1028" s="51"/>
      <c r="P1028" s="51"/>
      <c r="Q1028" s="51"/>
      <c r="R1028" s="51"/>
      <c r="S1028" s="51"/>
      <c r="T1028" s="51"/>
    </row>
    <row r="1029" spans="1:20" ht="15.75" customHeight="1">
      <c r="A1029" s="53">
        <v>2160250</v>
      </c>
      <c r="B1029" s="54" t="s">
        <v>55</v>
      </c>
      <c r="C1029" s="21">
        <v>90</v>
      </c>
      <c r="D1029" s="22"/>
      <c r="E1029" s="16">
        <v>94.34</v>
      </c>
      <c r="F1029" s="56" t="e">
        <f t="shared" ca="1" si="30"/>
        <v>#NAME?</v>
      </c>
      <c r="G1029" s="56" t="e">
        <f t="shared" ca="1" si="31"/>
        <v>#NAME?</v>
      </c>
      <c r="H1029" s="16">
        <v>94.34</v>
      </c>
      <c r="I1029" s="51"/>
      <c r="J1029" s="51"/>
      <c r="K1029" s="51"/>
      <c r="L1029" s="51"/>
      <c r="M1029" s="51"/>
      <c r="N1029" s="51"/>
      <c r="O1029" s="51"/>
      <c r="P1029" s="51"/>
      <c r="Q1029" s="51"/>
      <c r="R1029" s="51"/>
      <c r="S1029" s="51"/>
      <c r="T1029" s="51"/>
    </row>
    <row r="1030" spans="1:20" ht="15.75" customHeight="1">
      <c r="A1030" s="53">
        <v>2160299</v>
      </c>
      <c r="B1030" s="54" t="s">
        <v>830</v>
      </c>
      <c r="C1030" s="21"/>
      <c r="D1030" s="22"/>
      <c r="E1030" s="16"/>
      <c r="F1030" s="56" t="e">
        <f t="shared" ref="F1030:F1093" ca="1" si="32">IFERROR(E1030/C1030,0)</f>
        <v>#NAME?</v>
      </c>
      <c r="G1030" s="56" t="e">
        <f t="shared" ref="G1030:G1093" ca="1" si="33">IFERROR(E1030/D1030,0)</f>
        <v>#NAME?</v>
      </c>
      <c r="H1030" s="16"/>
      <c r="I1030" s="51"/>
      <c r="J1030" s="51"/>
      <c r="K1030" s="51"/>
      <c r="L1030" s="51"/>
      <c r="M1030" s="51"/>
      <c r="N1030" s="51"/>
      <c r="O1030" s="51"/>
      <c r="P1030" s="51"/>
      <c r="Q1030" s="51"/>
      <c r="R1030" s="51"/>
      <c r="S1030" s="51"/>
      <c r="T1030" s="51"/>
    </row>
    <row r="1031" spans="1:20" ht="15.75" customHeight="1">
      <c r="A1031" s="53">
        <v>21606</v>
      </c>
      <c r="B1031" s="54" t="s">
        <v>831</v>
      </c>
      <c r="C1031" s="21">
        <f>SUM(C1032,C1033,C1034,C1035,C1036)</f>
        <v>0</v>
      </c>
      <c r="D1031" s="21">
        <f>SUM(D1032,D1033,D1034,D1035,D1036)</f>
        <v>0</v>
      </c>
      <c r="E1031" s="21"/>
      <c r="F1031" s="56" t="e">
        <f t="shared" ca="1" si="32"/>
        <v>#NAME?</v>
      </c>
      <c r="G1031" s="56" t="e">
        <f t="shared" ca="1" si="33"/>
        <v>#NAME?</v>
      </c>
      <c r="H1031" s="21"/>
      <c r="I1031" s="51"/>
      <c r="J1031" s="51"/>
      <c r="K1031" s="51"/>
      <c r="L1031" s="51"/>
      <c r="M1031" s="51"/>
      <c r="N1031" s="51"/>
      <c r="O1031" s="51"/>
      <c r="P1031" s="51"/>
      <c r="Q1031" s="51"/>
      <c r="R1031" s="51"/>
      <c r="S1031" s="51"/>
      <c r="T1031" s="51"/>
    </row>
    <row r="1032" spans="1:20" ht="15.75" customHeight="1">
      <c r="A1032" s="53">
        <v>2160601</v>
      </c>
      <c r="B1032" s="54" t="s">
        <v>46</v>
      </c>
      <c r="C1032" s="21"/>
      <c r="D1032" s="22"/>
      <c r="E1032" s="22"/>
      <c r="F1032" s="56" t="e">
        <f t="shared" ca="1" si="32"/>
        <v>#NAME?</v>
      </c>
      <c r="G1032" s="56" t="e">
        <f t="shared" ca="1" si="33"/>
        <v>#NAME?</v>
      </c>
      <c r="H1032" s="22"/>
      <c r="I1032" s="51"/>
      <c r="J1032" s="51"/>
      <c r="K1032" s="51"/>
      <c r="L1032" s="51"/>
      <c r="M1032" s="51"/>
      <c r="N1032" s="51"/>
      <c r="O1032" s="51"/>
      <c r="P1032" s="51"/>
      <c r="Q1032" s="51"/>
      <c r="R1032" s="51"/>
      <c r="S1032" s="51"/>
      <c r="T1032" s="51"/>
    </row>
    <row r="1033" spans="1:20" ht="15.75" customHeight="1">
      <c r="A1033" s="53">
        <v>2160602</v>
      </c>
      <c r="B1033" s="54" t="s">
        <v>47</v>
      </c>
      <c r="C1033" s="21"/>
      <c r="D1033" s="22"/>
      <c r="E1033" s="16"/>
      <c r="F1033" s="56" t="e">
        <f t="shared" ca="1" si="32"/>
        <v>#NAME?</v>
      </c>
      <c r="G1033" s="56" t="e">
        <f t="shared" ca="1" si="33"/>
        <v>#NAME?</v>
      </c>
      <c r="H1033" s="16"/>
      <c r="I1033" s="51"/>
      <c r="J1033" s="51"/>
      <c r="K1033" s="51"/>
      <c r="L1033" s="51"/>
      <c r="M1033" s="51"/>
      <c r="N1033" s="51"/>
      <c r="O1033" s="51"/>
      <c r="P1033" s="51"/>
      <c r="Q1033" s="51"/>
      <c r="R1033" s="51"/>
      <c r="S1033" s="51"/>
      <c r="T1033" s="51"/>
    </row>
    <row r="1034" spans="1:20" ht="15.75" customHeight="1">
      <c r="A1034" s="53">
        <v>2160603</v>
      </c>
      <c r="B1034" s="54" t="s">
        <v>48</v>
      </c>
      <c r="C1034" s="21"/>
      <c r="D1034" s="22"/>
      <c r="E1034" s="16"/>
      <c r="F1034" s="56" t="e">
        <f t="shared" ca="1" si="32"/>
        <v>#NAME?</v>
      </c>
      <c r="G1034" s="56" t="e">
        <f t="shared" ca="1" si="33"/>
        <v>#NAME?</v>
      </c>
      <c r="H1034" s="16"/>
      <c r="I1034" s="51"/>
      <c r="J1034" s="51"/>
      <c r="K1034" s="51"/>
      <c r="L1034" s="51"/>
      <c r="M1034" s="51"/>
      <c r="N1034" s="51"/>
      <c r="O1034" s="51"/>
      <c r="P1034" s="51"/>
      <c r="Q1034" s="51"/>
      <c r="R1034" s="51"/>
      <c r="S1034" s="51"/>
      <c r="T1034" s="51"/>
    </row>
    <row r="1035" spans="1:20" ht="15.75" customHeight="1">
      <c r="A1035" s="53">
        <v>2160607</v>
      </c>
      <c r="B1035" s="54" t="s">
        <v>832</v>
      </c>
      <c r="C1035" s="21"/>
      <c r="D1035" s="22"/>
      <c r="E1035" s="16"/>
      <c r="F1035" s="56" t="e">
        <f t="shared" ca="1" si="32"/>
        <v>#NAME?</v>
      </c>
      <c r="G1035" s="56" t="e">
        <f t="shared" ca="1" si="33"/>
        <v>#NAME?</v>
      </c>
      <c r="H1035" s="16"/>
      <c r="I1035" s="51"/>
      <c r="J1035" s="51"/>
      <c r="K1035" s="51"/>
      <c r="L1035" s="51"/>
      <c r="M1035" s="51"/>
      <c r="N1035" s="51"/>
      <c r="O1035" s="51"/>
      <c r="P1035" s="51"/>
      <c r="Q1035" s="51"/>
      <c r="R1035" s="51"/>
      <c r="S1035" s="51"/>
      <c r="T1035" s="51"/>
    </row>
    <row r="1036" spans="1:20" ht="15.75" customHeight="1">
      <c r="A1036" s="53">
        <v>2160699</v>
      </c>
      <c r="B1036" s="54" t="s">
        <v>833</v>
      </c>
      <c r="C1036" s="21"/>
      <c r="D1036" s="22"/>
      <c r="E1036" s="16"/>
      <c r="F1036" s="56" t="e">
        <f t="shared" ca="1" si="32"/>
        <v>#NAME?</v>
      </c>
      <c r="G1036" s="56" t="e">
        <f t="shared" ca="1" si="33"/>
        <v>#NAME?</v>
      </c>
      <c r="H1036" s="16"/>
      <c r="I1036" s="51"/>
      <c r="J1036" s="51"/>
      <c r="K1036" s="51"/>
      <c r="L1036" s="51"/>
      <c r="M1036" s="51"/>
      <c r="N1036" s="51"/>
      <c r="O1036" s="51"/>
      <c r="P1036" s="51"/>
      <c r="Q1036" s="51"/>
      <c r="R1036" s="51"/>
      <c r="S1036" s="51"/>
      <c r="T1036" s="51"/>
    </row>
    <row r="1037" spans="1:20" ht="15.75" customHeight="1">
      <c r="A1037" s="53">
        <v>21699</v>
      </c>
      <c r="B1037" s="54" t="s">
        <v>834</v>
      </c>
      <c r="C1037" s="21">
        <f>SUM(C1038,C1039)</f>
        <v>246</v>
      </c>
      <c r="D1037" s="21">
        <f>SUM(D1038,D1039)</f>
        <v>0</v>
      </c>
      <c r="E1037" s="21">
        <v>200</v>
      </c>
      <c r="F1037" s="56" t="e">
        <f t="shared" ca="1" si="32"/>
        <v>#NAME?</v>
      </c>
      <c r="G1037" s="56" t="e">
        <f t="shared" ca="1" si="33"/>
        <v>#NAME?</v>
      </c>
      <c r="H1037" s="21">
        <v>200</v>
      </c>
      <c r="I1037" s="51"/>
      <c r="J1037" s="51"/>
      <c r="K1037" s="51"/>
      <c r="L1037" s="51"/>
      <c r="M1037" s="51"/>
      <c r="N1037" s="51"/>
      <c r="O1037" s="51"/>
      <c r="P1037" s="51"/>
      <c r="Q1037" s="51"/>
      <c r="R1037" s="51"/>
      <c r="S1037" s="51"/>
      <c r="T1037" s="51"/>
    </row>
    <row r="1038" spans="1:20" ht="15.75" customHeight="1">
      <c r="A1038" s="53">
        <v>2169901</v>
      </c>
      <c r="B1038" s="54" t="s">
        <v>835</v>
      </c>
      <c r="C1038" s="21"/>
      <c r="D1038" s="22"/>
      <c r="E1038" s="22"/>
      <c r="F1038" s="56" t="e">
        <f t="shared" ca="1" si="32"/>
        <v>#NAME?</v>
      </c>
      <c r="G1038" s="56" t="e">
        <f t="shared" ca="1" si="33"/>
        <v>#NAME?</v>
      </c>
      <c r="H1038" s="22"/>
      <c r="I1038" s="51"/>
      <c r="J1038" s="51"/>
      <c r="K1038" s="51"/>
      <c r="L1038" s="51"/>
      <c r="M1038" s="51"/>
      <c r="N1038" s="51"/>
      <c r="O1038" s="51"/>
      <c r="P1038" s="51"/>
      <c r="Q1038" s="51"/>
      <c r="R1038" s="51"/>
      <c r="S1038" s="51"/>
      <c r="T1038" s="51"/>
    </row>
    <row r="1039" spans="1:20" ht="15.75" customHeight="1">
      <c r="A1039" s="53">
        <v>2169999</v>
      </c>
      <c r="B1039" s="54" t="s">
        <v>836</v>
      </c>
      <c r="C1039" s="21">
        <v>246</v>
      </c>
      <c r="D1039" s="22"/>
      <c r="E1039" s="22">
        <v>200</v>
      </c>
      <c r="F1039" s="56" t="e">
        <f t="shared" ca="1" si="32"/>
        <v>#NAME?</v>
      </c>
      <c r="G1039" s="56" t="e">
        <f t="shared" ca="1" si="33"/>
        <v>#NAME?</v>
      </c>
      <c r="H1039" s="22">
        <v>200</v>
      </c>
      <c r="I1039" s="51"/>
      <c r="J1039" s="51"/>
      <c r="K1039" s="51"/>
      <c r="L1039" s="51"/>
      <c r="M1039" s="51"/>
      <c r="N1039" s="51"/>
      <c r="O1039" s="51"/>
      <c r="P1039" s="51"/>
      <c r="Q1039" s="51"/>
      <c r="R1039" s="51"/>
      <c r="S1039" s="51"/>
      <c r="T1039" s="51"/>
    </row>
    <row r="1040" spans="1:20" ht="15.75" customHeight="1">
      <c r="A1040" s="53">
        <v>217</v>
      </c>
      <c r="B1040" s="54" t="s">
        <v>837</v>
      </c>
      <c r="C1040" s="21">
        <f>SUM(C1041,C1048,C1058,C1064,C1067)</f>
        <v>0</v>
      </c>
      <c r="D1040" s="21">
        <f>SUM(D1041,D1048,D1058,D1064,D1067)</f>
        <v>0</v>
      </c>
      <c r="E1040" s="21"/>
      <c r="F1040" s="56" t="e">
        <f t="shared" ca="1" si="32"/>
        <v>#NAME?</v>
      </c>
      <c r="G1040" s="56" t="e">
        <f t="shared" ca="1" si="33"/>
        <v>#NAME?</v>
      </c>
      <c r="H1040" s="21"/>
      <c r="I1040" s="51"/>
      <c r="J1040" s="51"/>
      <c r="K1040" s="51"/>
      <c r="L1040" s="51"/>
      <c r="M1040" s="51"/>
      <c r="N1040" s="51"/>
      <c r="O1040" s="51"/>
      <c r="P1040" s="51"/>
      <c r="Q1040" s="51"/>
      <c r="R1040" s="51"/>
      <c r="S1040" s="51"/>
      <c r="T1040" s="51"/>
    </row>
    <row r="1041" spans="1:20" ht="15.75" customHeight="1">
      <c r="A1041" s="53">
        <v>21701</v>
      </c>
      <c r="B1041" s="54" t="s">
        <v>838</v>
      </c>
      <c r="C1041" s="21">
        <f>SUM(C1042,C1043,C1044,C1045,C1046,C1047)</f>
        <v>0</v>
      </c>
      <c r="D1041" s="21">
        <f>SUM(D1042,D1043,D1044,D1045,D1046,D1047)</f>
        <v>0</v>
      </c>
      <c r="E1041" s="21"/>
      <c r="F1041" s="56" t="e">
        <f t="shared" ca="1" si="32"/>
        <v>#NAME?</v>
      </c>
      <c r="G1041" s="56" t="e">
        <f t="shared" ca="1" si="33"/>
        <v>#NAME?</v>
      </c>
      <c r="H1041" s="21"/>
      <c r="I1041" s="51"/>
      <c r="J1041" s="51"/>
      <c r="K1041" s="51"/>
      <c r="L1041" s="51"/>
      <c r="M1041" s="51"/>
      <c r="N1041" s="51"/>
      <c r="O1041" s="51"/>
      <c r="P1041" s="51"/>
      <c r="Q1041" s="51"/>
      <c r="R1041" s="51"/>
      <c r="S1041" s="51"/>
      <c r="T1041" s="51"/>
    </row>
    <row r="1042" spans="1:20" ht="15.75" customHeight="1">
      <c r="A1042" s="53">
        <v>2170101</v>
      </c>
      <c r="B1042" s="54" t="s">
        <v>46</v>
      </c>
      <c r="C1042" s="21"/>
      <c r="D1042" s="22"/>
      <c r="E1042" s="22"/>
      <c r="F1042" s="56" t="e">
        <f t="shared" ca="1" si="32"/>
        <v>#NAME?</v>
      </c>
      <c r="G1042" s="56" t="e">
        <f t="shared" ca="1" si="33"/>
        <v>#NAME?</v>
      </c>
      <c r="H1042" s="22"/>
      <c r="I1042" s="51"/>
      <c r="J1042" s="51"/>
      <c r="K1042" s="51"/>
      <c r="L1042" s="51"/>
      <c r="M1042" s="51"/>
      <c r="N1042" s="51"/>
      <c r="O1042" s="51"/>
      <c r="P1042" s="51"/>
      <c r="Q1042" s="51"/>
      <c r="R1042" s="51"/>
      <c r="S1042" s="51"/>
      <c r="T1042" s="51"/>
    </row>
    <row r="1043" spans="1:20" ht="15.75" customHeight="1">
      <c r="A1043" s="53">
        <v>2170102</v>
      </c>
      <c r="B1043" s="54" t="s">
        <v>47</v>
      </c>
      <c r="C1043" s="21"/>
      <c r="D1043" s="22"/>
      <c r="E1043" s="16"/>
      <c r="F1043" s="56" t="e">
        <f t="shared" ca="1" si="32"/>
        <v>#NAME?</v>
      </c>
      <c r="G1043" s="56" t="e">
        <f t="shared" ca="1" si="33"/>
        <v>#NAME?</v>
      </c>
      <c r="H1043" s="16"/>
      <c r="I1043" s="51"/>
      <c r="J1043" s="51"/>
      <c r="K1043" s="51"/>
      <c r="L1043" s="51"/>
      <c r="M1043" s="51"/>
      <c r="N1043" s="51"/>
      <c r="O1043" s="51"/>
      <c r="P1043" s="51"/>
      <c r="Q1043" s="51"/>
      <c r="R1043" s="51"/>
      <c r="S1043" s="51"/>
      <c r="T1043" s="51"/>
    </row>
    <row r="1044" spans="1:20" ht="15.75" customHeight="1">
      <c r="A1044" s="53">
        <v>2170103</v>
      </c>
      <c r="B1044" s="54" t="s">
        <v>48</v>
      </c>
      <c r="C1044" s="21"/>
      <c r="D1044" s="22"/>
      <c r="E1044" s="16"/>
      <c r="F1044" s="56" t="e">
        <f t="shared" ca="1" si="32"/>
        <v>#NAME?</v>
      </c>
      <c r="G1044" s="56" t="e">
        <f t="shared" ca="1" si="33"/>
        <v>#NAME?</v>
      </c>
      <c r="H1044" s="16"/>
      <c r="I1044" s="51"/>
      <c r="J1044" s="51"/>
      <c r="K1044" s="51"/>
      <c r="L1044" s="51"/>
      <c r="M1044" s="51"/>
      <c r="N1044" s="51"/>
      <c r="O1044" s="51"/>
      <c r="P1044" s="51"/>
      <c r="Q1044" s="51"/>
      <c r="R1044" s="51"/>
      <c r="S1044" s="51"/>
      <c r="T1044" s="51"/>
    </row>
    <row r="1045" spans="1:20" ht="15.75" customHeight="1">
      <c r="A1045" s="53">
        <v>2170104</v>
      </c>
      <c r="B1045" s="54" t="s">
        <v>839</v>
      </c>
      <c r="C1045" s="21"/>
      <c r="D1045" s="22"/>
      <c r="E1045" s="16"/>
      <c r="F1045" s="56" t="e">
        <f t="shared" ca="1" si="32"/>
        <v>#NAME?</v>
      </c>
      <c r="G1045" s="56" t="e">
        <f t="shared" ca="1" si="33"/>
        <v>#NAME?</v>
      </c>
      <c r="H1045" s="16"/>
      <c r="I1045" s="51"/>
      <c r="J1045" s="51"/>
      <c r="K1045" s="51"/>
      <c r="L1045" s="51"/>
      <c r="M1045" s="51"/>
      <c r="N1045" s="51"/>
      <c r="O1045" s="51"/>
      <c r="P1045" s="51"/>
      <c r="Q1045" s="51"/>
      <c r="R1045" s="51"/>
      <c r="S1045" s="51"/>
      <c r="T1045" s="51"/>
    </row>
    <row r="1046" spans="1:20" ht="15.75" customHeight="1">
      <c r="A1046" s="53">
        <v>2170150</v>
      </c>
      <c r="B1046" s="54" t="s">
        <v>55</v>
      </c>
      <c r="C1046" s="21"/>
      <c r="D1046" s="22"/>
      <c r="E1046" s="16"/>
      <c r="F1046" s="56" t="e">
        <f t="shared" ca="1" si="32"/>
        <v>#NAME?</v>
      </c>
      <c r="G1046" s="56" t="e">
        <f t="shared" ca="1" si="33"/>
        <v>#NAME?</v>
      </c>
      <c r="H1046" s="16"/>
      <c r="I1046" s="51"/>
      <c r="J1046" s="51"/>
      <c r="K1046" s="51"/>
      <c r="L1046" s="51"/>
      <c r="M1046" s="51"/>
      <c r="N1046" s="51"/>
      <c r="O1046" s="51"/>
      <c r="P1046" s="51"/>
      <c r="Q1046" s="51"/>
      <c r="R1046" s="51"/>
      <c r="S1046" s="51"/>
      <c r="T1046" s="51"/>
    </row>
    <row r="1047" spans="1:20" ht="15.75" customHeight="1">
      <c r="A1047" s="53">
        <v>2170199</v>
      </c>
      <c r="B1047" s="54" t="s">
        <v>840</v>
      </c>
      <c r="C1047" s="21"/>
      <c r="D1047" s="22"/>
      <c r="E1047" s="16"/>
      <c r="F1047" s="56" t="e">
        <f t="shared" ca="1" si="32"/>
        <v>#NAME?</v>
      </c>
      <c r="G1047" s="56" t="e">
        <f t="shared" ca="1" si="33"/>
        <v>#NAME?</v>
      </c>
      <c r="H1047" s="16"/>
      <c r="I1047" s="51"/>
      <c r="J1047" s="51"/>
      <c r="K1047" s="51"/>
      <c r="L1047" s="51"/>
      <c r="M1047" s="51"/>
      <c r="N1047" s="51"/>
      <c r="O1047" s="51"/>
      <c r="P1047" s="51"/>
      <c r="Q1047" s="51"/>
      <c r="R1047" s="51"/>
      <c r="S1047" s="51"/>
      <c r="T1047" s="51"/>
    </row>
    <row r="1048" spans="1:20" ht="15.75" customHeight="1">
      <c r="A1048" s="53">
        <v>21702</v>
      </c>
      <c r="B1048" s="54" t="s">
        <v>841</v>
      </c>
      <c r="C1048" s="21">
        <f>SUM(C1049,C1050,C1051,C1052,C1053,C1054,C1055,C1056,C1057)</f>
        <v>0</v>
      </c>
      <c r="D1048" s="21">
        <f>SUM(D1049,D1050,D1051,D1052,D1053,D1054,D1055,D1056,D1057)</f>
        <v>0</v>
      </c>
      <c r="E1048" s="21"/>
      <c r="F1048" s="56" t="e">
        <f t="shared" ca="1" si="32"/>
        <v>#NAME?</v>
      </c>
      <c r="G1048" s="56" t="e">
        <f t="shared" ca="1" si="33"/>
        <v>#NAME?</v>
      </c>
      <c r="H1048" s="21"/>
      <c r="I1048" s="51"/>
      <c r="J1048" s="51"/>
      <c r="K1048" s="51"/>
      <c r="L1048" s="51"/>
      <c r="M1048" s="51"/>
      <c r="N1048" s="51"/>
      <c r="O1048" s="51"/>
      <c r="P1048" s="51"/>
      <c r="Q1048" s="51"/>
      <c r="R1048" s="51"/>
      <c r="S1048" s="51"/>
      <c r="T1048" s="51"/>
    </row>
    <row r="1049" spans="1:20" ht="15.75" customHeight="1">
      <c r="A1049" s="53">
        <v>2170201</v>
      </c>
      <c r="B1049" s="54" t="s">
        <v>842</v>
      </c>
      <c r="C1049" s="21"/>
      <c r="D1049" s="22"/>
      <c r="E1049" s="22"/>
      <c r="F1049" s="56" t="e">
        <f t="shared" ca="1" si="32"/>
        <v>#NAME?</v>
      </c>
      <c r="G1049" s="56" t="e">
        <f t="shared" ca="1" si="33"/>
        <v>#NAME?</v>
      </c>
      <c r="H1049" s="22"/>
      <c r="I1049" s="51"/>
      <c r="J1049" s="51"/>
      <c r="K1049" s="51"/>
      <c r="L1049" s="51"/>
      <c r="M1049" s="51"/>
      <c r="N1049" s="51"/>
      <c r="O1049" s="51"/>
      <c r="P1049" s="51"/>
      <c r="Q1049" s="51"/>
      <c r="R1049" s="51"/>
      <c r="S1049" s="51"/>
      <c r="T1049" s="51"/>
    </row>
    <row r="1050" spans="1:20" ht="15.75" customHeight="1">
      <c r="A1050" s="53">
        <v>2170202</v>
      </c>
      <c r="B1050" s="54" t="s">
        <v>843</v>
      </c>
      <c r="C1050" s="21"/>
      <c r="D1050" s="22"/>
      <c r="E1050" s="16"/>
      <c r="F1050" s="56" t="e">
        <f t="shared" ca="1" si="32"/>
        <v>#NAME?</v>
      </c>
      <c r="G1050" s="56" t="e">
        <f t="shared" ca="1" si="33"/>
        <v>#NAME?</v>
      </c>
      <c r="H1050" s="16"/>
      <c r="I1050" s="51"/>
      <c r="J1050" s="51"/>
      <c r="K1050" s="51"/>
      <c r="L1050" s="51"/>
      <c r="M1050" s="51"/>
      <c r="N1050" s="51"/>
      <c r="O1050" s="51"/>
      <c r="P1050" s="51"/>
      <c r="Q1050" s="51"/>
      <c r="R1050" s="51"/>
      <c r="S1050" s="51"/>
      <c r="T1050" s="51"/>
    </row>
    <row r="1051" spans="1:20" ht="15.75" customHeight="1">
      <c r="A1051" s="53">
        <v>2170203</v>
      </c>
      <c r="B1051" s="54" t="s">
        <v>844</v>
      </c>
      <c r="C1051" s="21"/>
      <c r="D1051" s="22"/>
      <c r="E1051" s="16"/>
      <c r="F1051" s="56" t="e">
        <f t="shared" ca="1" si="32"/>
        <v>#NAME?</v>
      </c>
      <c r="G1051" s="56" t="e">
        <f t="shared" ca="1" si="33"/>
        <v>#NAME?</v>
      </c>
      <c r="H1051" s="16"/>
      <c r="I1051" s="51"/>
      <c r="J1051" s="51"/>
      <c r="K1051" s="51"/>
      <c r="L1051" s="51"/>
      <c r="M1051" s="51"/>
      <c r="N1051" s="51"/>
      <c r="O1051" s="51"/>
      <c r="P1051" s="51"/>
      <c r="Q1051" s="51"/>
      <c r="R1051" s="51"/>
      <c r="S1051" s="51"/>
      <c r="T1051" s="51"/>
    </row>
    <row r="1052" spans="1:20" ht="15.75" customHeight="1">
      <c r="A1052" s="53">
        <v>2170204</v>
      </c>
      <c r="B1052" s="54" t="s">
        <v>845</v>
      </c>
      <c r="C1052" s="21"/>
      <c r="D1052" s="22"/>
      <c r="E1052" s="16"/>
      <c r="F1052" s="56" t="e">
        <f t="shared" ca="1" si="32"/>
        <v>#NAME?</v>
      </c>
      <c r="G1052" s="56" t="e">
        <f t="shared" ca="1" si="33"/>
        <v>#NAME?</v>
      </c>
      <c r="H1052" s="16"/>
      <c r="I1052" s="51"/>
      <c r="J1052" s="51"/>
      <c r="K1052" s="51"/>
      <c r="L1052" s="51"/>
      <c r="M1052" s="51"/>
      <c r="N1052" s="51"/>
      <c r="O1052" s="51"/>
      <c r="P1052" s="51"/>
      <c r="Q1052" s="51"/>
      <c r="R1052" s="51"/>
      <c r="S1052" s="51"/>
      <c r="T1052" s="51"/>
    </row>
    <row r="1053" spans="1:20" ht="15.75" customHeight="1">
      <c r="A1053" s="53">
        <v>2170205</v>
      </c>
      <c r="B1053" s="54" t="s">
        <v>846</v>
      </c>
      <c r="C1053" s="21"/>
      <c r="D1053" s="22"/>
      <c r="E1053" s="16"/>
      <c r="F1053" s="56" t="e">
        <f t="shared" ca="1" si="32"/>
        <v>#NAME?</v>
      </c>
      <c r="G1053" s="56" t="e">
        <f t="shared" ca="1" si="33"/>
        <v>#NAME?</v>
      </c>
      <c r="H1053" s="16"/>
      <c r="I1053" s="51"/>
      <c r="J1053" s="51"/>
      <c r="K1053" s="51"/>
      <c r="L1053" s="51"/>
      <c r="M1053" s="51"/>
      <c r="N1053" s="51"/>
      <c r="O1053" s="51"/>
      <c r="P1053" s="51"/>
      <c r="Q1053" s="51"/>
      <c r="R1053" s="51"/>
      <c r="S1053" s="51"/>
      <c r="T1053" s="51"/>
    </row>
    <row r="1054" spans="1:20" ht="15.75" customHeight="1">
      <c r="A1054" s="53">
        <v>2170206</v>
      </c>
      <c r="B1054" s="54" t="s">
        <v>847</v>
      </c>
      <c r="C1054" s="21"/>
      <c r="D1054" s="22"/>
      <c r="E1054" s="16"/>
      <c r="F1054" s="56" t="e">
        <f t="shared" ca="1" si="32"/>
        <v>#NAME?</v>
      </c>
      <c r="G1054" s="56" t="e">
        <f t="shared" ca="1" si="33"/>
        <v>#NAME?</v>
      </c>
      <c r="H1054" s="16"/>
      <c r="I1054" s="51"/>
      <c r="J1054" s="51"/>
      <c r="K1054" s="51"/>
      <c r="L1054" s="51"/>
      <c r="M1054" s="51"/>
      <c r="N1054" s="51"/>
      <c r="O1054" s="51"/>
      <c r="P1054" s="51"/>
      <c r="Q1054" s="51"/>
      <c r="R1054" s="51"/>
      <c r="S1054" s="51"/>
      <c r="T1054" s="51"/>
    </row>
    <row r="1055" spans="1:20" ht="15.75" customHeight="1">
      <c r="A1055" s="53">
        <v>2170207</v>
      </c>
      <c r="B1055" s="54" t="s">
        <v>848</v>
      </c>
      <c r="C1055" s="21"/>
      <c r="D1055" s="22"/>
      <c r="E1055" s="16"/>
      <c r="F1055" s="56" t="e">
        <f t="shared" ca="1" si="32"/>
        <v>#NAME?</v>
      </c>
      <c r="G1055" s="56" t="e">
        <f t="shared" ca="1" si="33"/>
        <v>#NAME?</v>
      </c>
      <c r="H1055" s="16"/>
      <c r="I1055" s="51"/>
      <c r="J1055" s="51"/>
      <c r="K1055" s="51"/>
      <c r="L1055" s="51"/>
      <c r="M1055" s="51"/>
      <c r="N1055" s="51"/>
      <c r="O1055" s="51"/>
      <c r="P1055" s="51"/>
      <c r="Q1055" s="51"/>
      <c r="R1055" s="51"/>
      <c r="S1055" s="51"/>
      <c r="T1055" s="51"/>
    </row>
    <row r="1056" spans="1:20" ht="15.75" customHeight="1">
      <c r="A1056" s="53">
        <v>2170208</v>
      </c>
      <c r="B1056" s="54" t="s">
        <v>849</v>
      </c>
      <c r="C1056" s="21"/>
      <c r="D1056" s="22"/>
      <c r="E1056" s="16"/>
      <c r="F1056" s="56" t="e">
        <f t="shared" ca="1" si="32"/>
        <v>#NAME?</v>
      </c>
      <c r="G1056" s="56" t="e">
        <f t="shared" ca="1" si="33"/>
        <v>#NAME?</v>
      </c>
      <c r="H1056" s="16"/>
      <c r="I1056" s="51"/>
      <c r="J1056" s="51"/>
      <c r="K1056" s="51"/>
      <c r="L1056" s="51"/>
      <c r="M1056" s="51"/>
      <c r="N1056" s="51"/>
      <c r="O1056" s="51"/>
      <c r="P1056" s="51"/>
      <c r="Q1056" s="51"/>
      <c r="R1056" s="51"/>
      <c r="S1056" s="51"/>
      <c r="T1056" s="51"/>
    </row>
    <row r="1057" spans="1:20" ht="15.75" customHeight="1">
      <c r="A1057" s="53">
        <v>2170299</v>
      </c>
      <c r="B1057" s="54" t="s">
        <v>850</v>
      </c>
      <c r="C1057" s="21"/>
      <c r="D1057" s="22"/>
      <c r="E1057" s="16"/>
      <c r="F1057" s="56" t="e">
        <f t="shared" ca="1" si="32"/>
        <v>#NAME?</v>
      </c>
      <c r="G1057" s="56" t="e">
        <f t="shared" ca="1" si="33"/>
        <v>#NAME?</v>
      </c>
      <c r="H1057" s="16"/>
      <c r="I1057" s="51"/>
      <c r="J1057" s="51"/>
      <c r="K1057" s="51"/>
      <c r="L1057" s="51"/>
      <c r="M1057" s="51"/>
      <c r="N1057" s="51"/>
      <c r="O1057" s="51"/>
      <c r="P1057" s="51"/>
      <c r="Q1057" s="51"/>
      <c r="R1057" s="51"/>
      <c r="S1057" s="51"/>
      <c r="T1057" s="51"/>
    </row>
    <row r="1058" spans="1:20" ht="15.75" customHeight="1">
      <c r="A1058" s="53">
        <v>21703</v>
      </c>
      <c r="B1058" s="54" t="s">
        <v>851</v>
      </c>
      <c r="C1058" s="21">
        <f>SUM(C1059,C1060,C1061,C1062,C1063)</f>
        <v>0</v>
      </c>
      <c r="D1058" s="21">
        <f>SUM(D1059,D1060,D1061,D1062,D1063)</f>
        <v>0</v>
      </c>
      <c r="E1058" s="21"/>
      <c r="F1058" s="56" t="e">
        <f t="shared" ca="1" si="32"/>
        <v>#NAME?</v>
      </c>
      <c r="G1058" s="56" t="e">
        <f t="shared" ca="1" si="33"/>
        <v>#NAME?</v>
      </c>
      <c r="H1058" s="21"/>
      <c r="I1058" s="51"/>
      <c r="J1058" s="51"/>
      <c r="K1058" s="51"/>
      <c r="L1058" s="51"/>
      <c r="M1058" s="51"/>
      <c r="N1058" s="51"/>
      <c r="O1058" s="51"/>
      <c r="P1058" s="51"/>
      <c r="Q1058" s="51"/>
      <c r="R1058" s="51"/>
      <c r="S1058" s="51"/>
      <c r="T1058" s="51"/>
    </row>
    <row r="1059" spans="1:20" ht="15.75" customHeight="1">
      <c r="A1059" s="53">
        <v>2170301</v>
      </c>
      <c r="B1059" s="54" t="s">
        <v>852</v>
      </c>
      <c r="C1059" s="21"/>
      <c r="D1059" s="22"/>
      <c r="E1059" s="22"/>
      <c r="F1059" s="56" t="e">
        <f t="shared" ca="1" si="32"/>
        <v>#NAME?</v>
      </c>
      <c r="G1059" s="56" t="e">
        <f t="shared" ca="1" si="33"/>
        <v>#NAME?</v>
      </c>
      <c r="H1059" s="22"/>
      <c r="I1059" s="51"/>
      <c r="J1059" s="51"/>
      <c r="K1059" s="51"/>
      <c r="L1059" s="51"/>
      <c r="M1059" s="51"/>
      <c r="N1059" s="51"/>
      <c r="O1059" s="51"/>
      <c r="P1059" s="51"/>
      <c r="Q1059" s="51"/>
      <c r="R1059" s="51"/>
      <c r="S1059" s="51"/>
      <c r="T1059" s="51"/>
    </row>
    <row r="1060" spans="1:20" ht="15.75" customHeight="1">
      <c r="A1060" s="53">
        <v>2170302</v>
      </c>
      <c r="B1060" s="54" t="s">
        <v>853</v>
      </c>
      <c r="C1060" s="21"/>
      <c r="D1060" s="22"/>
      <c r="E1060" s="16"/>
      <c r="F1060" s="56" t="e">
        <f t="shared" ca="1" si="32"/>
        <v>#NAME?</v>
      </c>
      <c r="G1060" s="56" t="e">
        <f t="shared" ca="1" si="33"/>
        <v>#NAME?</v>
      </c>
      <c r="H1060" s="16"/>
      <c r="I1060" s="51"/>
      <c r="J1060" s="51"/>
      <c r="K1060" s="51"/>
      <c r="L1060" s="51"/>
      <c r="M1060" s="51"/>
      <c r="N1060" s="51"/>
      <c r="O1060" s="51"/>
      <c r="P1060" s="51"/>
      <c r="Q1060" s="51"/>
      <c r="R1060" s="51"/>
      <c r="S1060" s="51"/>
      <c r="T1060" s="51"/>
    </row>
    <row r="1061" spans="1:20" ht="15.75" customHeight="1">
      <c r="A1061" s="53">
        <v>2170303</v>
      </c>
      <c r="B1061" s="54" t="s">
        <v>854</v>
      </c>
      <c r="C1061" s="21"/>
      <c r="D1061" s="22"/>
      <c r="E1061" s="16"/>
      <c r="F1061" s="56" t="e">
        <f t="shared" ca="1" si="32"/>
        <v>#NAME?</v>
      </c>
      <c r="G1061" s="56" t="e">
        <f t="shared" ca="1" si="33"/>
        <v>#NAME?</v>
      </c>
      <c r="H1061" s="16"/>
      <c r="I1061" s="51"/>
      <c r="J1061" s="51"/>
      <c r="K1061" s="51"/>
      <c r="L1061" s="51"/>
      <c r="M1061" s="51"/>
      <c r="N1061" s="51"/>
      <c r="O1061" s="51"/>
      <c r="P1061" s="51"/>
      <c r="Q1061" s="51"/>
      <c r="R1061" s="51"/>
      <c r="S1061" s="51"/>
      <c r="T1061" s="51"/>
    </row>
    <row r="1062" spans="1:20" ht="15.75" customHeight="1">
      <c r="A1062" s="53">
        <v>2170304</v>
      </c>
      <c r="B1062" s="54" t="s">
        <v>855</v>
      </c>
      <c r="C1062" s="21"/>
      <c r="D1062" s="22"/>
      <c r="E1062" s="16"/>
      <c r="F1062" s="56" t="e">
        <f t="shared" ca="1" si="32"/>
        <v>#NAME?</v>
      </c>
      <c r="G1062" s="56" t="e">
        <f t="shared" ca="1" si="33"/>
        <v>#NAME?</v>
      </c>
      <c r="H1062" s="16"/>
      <c r="I1062" s="51"/>
      <c r="J1062" s="51"/>
      <c r="K1062" s="51"/>
      <c r="L1062" s="51"/>
      <c r="M1062" s="51"/>
      <c r="N1062" s="51"/>
      <c r="O1062" s="51"/>
      <c r="P1062" s="51"/>
      <c r="Q1062" s="51"/>
      <c r="R1062" s="51"/>
      <c r="S1062" s="51"/>
      <c r="T1062" s="51"/>
    </row>
    <row r="1063" spans="1:20" ht="15.75" customHeight="1">
      <c r="A1063" s="53">
        <v>2170399</v>
      </c>
      <c r="B1063" s="54" t="s">
        <v>856</v>
      </c>
      <c r="C1063" s="21"/>
      <c r="D1063" s="22"/>
      <c r="E1063" s="16"/>
      <c r="F1063" s="56" t="e">
        <f t="shared" ca="1" si="32"/>
        <v>#NAME?</v>
      </c>
      <c r="G1063" s="56" t="e">
        <f t="shared" ca="1" si="33"/>
        <v>#NAME?</v>
      </c>
      <c r="H1063" s="16"/>
      <c r="I1063" s="51"/>
      <c r="J1063" s="51"/>
      <c r="K1063" s="51"/>
      <c r="L1063" s="51"/>
      <c r="M1063" s="51"/>
      <c r="N1063" s="51"/>
      <c r="O1063" s="51"/>
      <c r="P1063" s="51"/>
      <c r="Q1063" s="51"/>
      <c r="R1063" s="51"/>
      <c r="S1063" s="51"/>
      <c r="T1063" s="51"/>
    </row>
    <row r="1064" spans="1:20" ht="15.75" customHeight="1">
      <c r="A1064" s="53">
        <v>21704</v>
      </c>
      <c r="B1064" s="54" t="s">
        <v>857</v>
      </c>
      <c r="C1064" s="21">
        <f>SUM(C1065,C1066)</f>
        <v>0</v>
      </c>
      <c r="D1064" s="21">
        <f>SUM(D1065,D1066)</f>
        <v>0</v>
      </c>
      <c r="E1064" s="21"/>
      <c r="F1064" s="56" t="e">
        <f t="shared" ca="1" si="32"/>
        <v>#NAME?</v>
      </c>
      <c r="G1064" s="56" t="e">
        <f t="shared" ca="1" si="33"/>
        <v>#NAME?</v>
      </c>
      <c r="H1064" s="21"/>
      <c r="I1064" s="51"/>
      <c r="J1064" s="51"/>
      <c r="K1064" s="51"/>
      <c r="L1064" s="51"/>
      <c r="M1064" s="51"/>
      <c r="N1064" s="51"/>
      <c r="O1064" s="51"/>
      <c r="P1064" s="51"/>
      <c r="Q1064" s="51"/>
      <c r="R1064" s="51"/>
      <c r="S1064" s="51"/>
      <c r="T1064" s="51"/>
    </row>
    <row r="1065" spans="1:20" ht="15.75" customHeight="1">
      <c r="A1065" s="53">
        <v>2170401</v>
      </c>
      <c r="B1065" s="54" t="s">
        <v>858</v>
      </c>
      <c r="C1065" s="21"/>
      <c r="D1065" s="22"/>
      <c r="E1065" s="22"/>
      <c r="F1065" s="56" t="e">
        <f t="shared" ca="1" si="32"/>
        <v>#NAME?</v>
      </c>
      <c r="G1065" s="56" t="e">
        <f t="shared" ca="1" si="33"/>
        <v>#NAME?</v>
      </c>
      <c r="H1065" s="22"/>
      <c r="I1065" s="51"/>
      <c r="J1065" s="51"/>
      <c r="K1065" s="51"/>
      <c r="L1065" s="51"/>
      <c r="M1065" s="51"/>
      <c r="N1065" s="51"/>
      <c r="O1065" s="51"/>
      <c r="P1065" s="51"/>
      <c r="Q1065" s="51"/>
      <c r="R1065" s="51"/>
      <c r="S1065" s="51"/>
      <c r="T1065" s="51"/>
    </row>
    <row r="1066" spans="1:20" ht="15.75" customHeight="1">
      <c r="A1066" s="53">
        <v>2170499</v>
      </c>
      <c r="B1066" s="54" t="s">
        <v>859</v>
      </c>
      <c r="C1066" s="21"/>
      <c r="D1066" s="22"/>
      <c r="E1066" s="22"/>
      <c r="F1066" s="56" t="e">
        <f t="shared" ca="1" si="32"/>
        <v>#NAME?</v>
      </c>
      <c r="G1066" s="56" t="e">
        <f t="shared" ca="1" si="33"/>
        <v>#NAME?</v>
      </c>
      <c r="H1066" s="22"/>
      <c r="I1066" s="51"/>
      <c r="J1066" s="51"/>
      <c r="K1066" s="51"/>
      <c r="L1066" s="51"/>
      <c r="M1066" s="51"/>
      <c r="N1066" s="51"/>
      <c r="O1066" s="51"/>
      <c r="P1066" s="51"/>
      <c r="Q1066" s="51"/>
      <c r="R1066" s="51"/>
      <c r="S1066" s="51"/>
      <c r="T1066" s="51"/>
    </row>
    <row r="1067" spans="1:20" ht="15.75" customHeight="1">
      <c r="A1067" s="53">
        <v>21799</v>
      </c>
      <c r="B1067" s="54" t="s">
        <v>860</v>
      </c>
      <c r="C1067" s="21">
        <f>SUM(C1068,C1069)</f>
        <v>0</v>
      </c>
      <c r="D1067" s="21">
        <f>SUM(D1068,D1069)</f>
        <v>0</v>
      </c>
      <c r="E1067" s="21"/>
      <c r="F1067" s="56" t="e">
        <f t="shared" ca="1" si="32"/>
        <v>#NAME?</v>
      </c>
      <c r="G1067" s="56" t="e">
        <f t="shared" ca="1" si="33"/>
        <v>#NAME?</v>
      </c>
      <c r="H1067" s="21"/>
      <c r="I1067" s="51"/>
      <c r="J1067" s="51"/>
      <c r="K1067" s="51"/>
      <c r="L1067" s="51"/>
      <c r="M1067" s="51"/>
      <c r="N1067" s="51"/>
      <c r="O1067" s="51"/>
      <c r="P1067" s="51"/>
      <c r="Q1067" s="51"/>
      <c r="R1067" s="51"/>
      <c r="S1067" s="51"/>
      <c r="T1067" s="51"/>
    </row>
    <row r="1068" spans="1:20" ht="15.75" customHeight="1">
      <c r="A1068" s="53">
        <v>2179902</v>
      </c>
      <c r="B1068" s="54" t="s">
        <v>861</v>
      </c>
      <c r="C1068" s="21"/>
      <c r="D1068" s="22"/>
      <c r="E1068" s="22"/>
      <c r="F1068" s="56" t="e">
        <f t="shared" ca="1" si="32"/>
        <v>#NAME?</v>
      </c>
      <c r="G1068" s="56" t="e">
        <f t="shared" ca="1" si="33"/>
        <v>#NAME?</v>
      </c>
      <c r="H1068" s="22"/>
      <c r="I1068" s="51"/>
      <c r="J1068" s="51"/>
      <c r="K1068" s="51"/>
      <c r="L1068" s="51"/>
      <c r="M1068" s="51"/>
      <c r="N1068" s="51"/>
      <c r="O1068" s="51"/>
      <c r="P1068" s="51"/>
      <c r="Q1068" s="51"/>
      <c r="R1068" s="51"/>
      <c r="S1068" s="51"/>
      <c r="T1068" s="51"/>
    </row>
    <row r="1069" spans="1:20" ht="15.75" customHeight="1">
      <c r="A1069" s="53">
        <v>2179999</v>
      </c>
      <c r="B1069" s="54" t="s">
        <v>862</v>
      </c>
      <c r="C1069" s="21"/>
      <c r="D1069" s="22"/>
      <c r="E1069" s="22"/>
      <c r="F1069" s="56" t="e">
        <f t="shared" ca="1" si="32"/>
        <v>#NAME?</v>
      </c>
      <c r="G1069" s="56" t="e">
        <f t="shared" ca="1" si="33"/>
        <v>#NAME?</v>
      </c>
      <c r="H1069" s="22"/>
      <c r="I1069" s="51"/>
      <c r="J1069" s="51"/>
      <c r="K1069" s="51"/>
      <c r="L1069" s="51"/>
      <c r="M1069" s="51"/>
      <c r="N1069" s="51"/>
      <c r="O1069" s="51"/>
      <c r="P1069" s="51"/>
      <c r="Q1069" s="51"/>
      <c r="R1069" s="51"/>
      <c r="S1069" s="51"/>
      <c r="T1069" s="51"/>
    </row>
    <row r="1070" spans="1:20" ht="15.75" customHeight="1">
      <c r="A1070" s="53">
        <v>219</v>
      </c>
      <c r="B1070" s="54" t="s">
        <v>863</v>
      </c>
      <c r="C1070" s="21">
        <f>SUM(C1071,C1072,C1073,C1074,C1075,C1076,C1077,C1078,C1079)</f>
        <v>0</v>
      </c>
      <c r="D1070" s="21">
        <f>SUM(D1071,D1072,D1073,D1074,D1075,D1076,D1077,D1078,D1079)</f>
        <v>0</v>
      </c>
      <c r="E1070" s="21"/>
      <c r="F1070" s="56" t="e">
        <f t="shared" ca="1" si="32"/>
        <v>#NAME?</v>
      </c>
      <c r="G1070" s="56" t="e">
        <f t="shared" ca="1" si="33"/>
        <v>#NAME?</v>
      </c>
      <c r="H1070" s="21"/>
      <c r="I1070" s="51"/>
      <c r="J1070" s="51"/>
      <c r="K1070" s="51"/>
      <c r="L1070" s="51"/>
      <c r="M1070" s="51"/>
      <c r="N1070" s="51"/>
      <c r="O1070" s="51"/>
      <c r="P1070" s="51"/>
      <c r="Q1070" s="51"/>
      <c r="R1070" s="51"/>
      <c r="S1070" s="51"/>
      <c r="T1070" s="51"/>
    </row>
    <row r="1071" spans="1:20" ht="15.75" customHeight="1">
      <c r="A1071" s="53">
        <v>21901</v>
      </c>
      <c r="B1071" s="54" t="s">
        <v>864</v>
      </c>
      <c r="C1071" s="21"/>
      <c r="D1071" s="22"/>
      <c r="E1071" s="22"/>
      <c r="F1071" s="56" t="e">
        <f t="shared" ca="1" si="32"/>
        <v>#NAME?</v>
      </c>
      <c r="G1071" s="56" t="e">
        <f t="shared" ca="1" si="33"/>
        <v>#NAME?</v>
      </c>
      <c r="H1071" s="22"/>
      <c r="I1071" s="51"/>
      <c r="J1071" s="51"/>
      <c r="K1071" s="51"/>
      <c r="L1071" s="51"/>
      <c r="M1071" s="51"/>
      <c r="N1071" s="51"/>
      <c r="O1071" s="51"/>
      <c r="P1071" s="51"/>
      <c r="Q1071" s="51"/>
      <c r="R1071" s="51"/>
      <c r="S1071" s="51"/>
      <c r="T1071" s="51"/>
    </row>
    <row r="1072" spans="1:20" ht="15.75" customHeight="1">
      <c r="A1072" s="53">
        <v>21902</v>
      </c>
      <c r="B1072" s="54" t="s">
        <v>865</v>
      </c>
      <c r="C1072" s="21"/>
      <c r="D1072" s="22"/>
      <c r="E1072" s="16"/>
      <c r="F1072" s="56" t="e">
        <f t="shared" ca="1" si="32"/>
        <v>#NAME?</v>
      </c>
      <c r="G1072" s="56" t="e">
        <f t="shared" ca="1" si="33"/>
        <v>#NAME?</v>
      </c>
      <c r="H1072" s="16"/>
      <c r="I1072" s="51"/>
      <c r="J1072" s="51"/>
      <c r="K1072" s="51"/>
      <c r="L1072" s="51"/>
      <c r="M1072" s="51"/>
      <c r="N1072" s="51"/>
      <c r="O1072" s="51"/>
      <c r="P1072" s="51"/>
      <c r="Q1072" s="51"/>
      <c r="R1072" s="51"/>
      <c r="S1072" s="51"/>
      <c r="T1072" s="51"/>
    </row>
    <row r="1073" spans="1:20" ht="15.75" customHeight="1">
      <c r="A1073" s="53">
        <v>21903</v>
      </c>
      <c r="B1073" s="54" t="s">
        <v>866</v>
      </c>
      <c r="C1073" s="21"/>
      <c r="D1073" s="22"/>
      <c r="E1073" s="16"/>
      <c r="F1073" s="56" t="e">
        <f t="shared" ca="1" si="32"/>
        <v>#NAME?</v>
      </c>
      <c r="G1073" s="56" t="e">
        <f t="shared" ca="1" si="33"/>
        <v>#NAME?</v>
      </c>
      <c r="H1073" s="16"/>
      <c r="I1073" s="51"/>
      <c r="J1073" s="51"/>
      <c r="K1073" s="51"/>
      <c r="L1073" s="51"/>
      <c r="M1073" s="51"/>
      <c r="N1073" s="51"/>
      <c r="O1073" s="51"/>
      <c r="P1073" s="51"/>
      <c r="Q1073" s="51"/>
      <c r="R1073" s="51"/>
      <c r="S1073" s="51"/>
      <c r="T1073" s="51"/>
    </row>
    <row r="1074" spans="1:20" ht="15.75" customHeight="1">
      <c r="A1074" s="53">
        <v>21904</v>
      </c>
      <c r="B1074" s="54" t="s">
        <v>867</v>
      </c>
      <c r="C1074" s="21"/>
      <c r="D1074" s="22"/>
      <c r="E1074" s="16"/>
      <c r="F1074" s="56" t="e">
        <f t="shared" ca="1" si="32"/>
        <v>#NAME?</v>
      </c>
      <c r="G1074" s="56" t="e">
        <f t="shared" ca="1" si="33"/>
        <v>#NAME?</v>
      </c>
      <c r="H1074" s="16"/>
      <c r="I1074" s="51"/>
      <c r="J1074" s="51"/>
      <c r="K1074" s="51"/>
      <c r="L1074" s="51"/>
      <c r="M1074" s="51"/>
      <c r="N1074" s="51"/>
      <c r="O1074" s="51"/>
      <c r="P1074" s="51"/>
      <c r="Q1074" s="51"/>
      <c r="R1074" s="51"/>
      <c r="S1074" s="51"/>
      <c r="T1074" s="51"/>
    </row>
    <row r="1075" spans="1:20" ht="15.75" customHeight="1">
      <c r="A1075" s="53">
        <v>21905</v>
      </c>
      <c r="B1075" s="54" t="s">
        <v>868</v>
      </c>
      <c r="C1075" s="21"/>
      <c r="D1075" s="22"/>
      <c r="E1075" s="16"/>
      <c r="F1075" s="56" t="e">
        <f t="shared" ca="1" si="32"/>
        <v>#NAME?</v>
      </c>
      <c r="G1075" s="56" t="e">
        <f t="shared" ca="1" si="33"/>
        <v>#NAME?</v>
      </c>
      <c r="H1075" s="16"/>
      <c r="I1075" s="51"/>
      <c r="J1075" s="51"/>
      <c r="K1075" s="51"/>
      <c r="L1075" s="51"/>
      <c r="M1075" s="51"/>
      <c r="N1075" s="51"/>
      <c r="O1075" s="51"/>
      <c r="P1075" s="51"/>
      <c r="Q1075" s="51"/>
      <c r="R1075" s="51"/>
      <c r="S1075" s="51"/>
      <c r="T1075" s="51"/>
    </row>
    <row r="1076" spans="1:20" ht="15.75" customHeight="1">
      <c r="A1076" s="53">
        <v>21906</v>
      </c>
      <c r="B1076" s="54" t="s">
        <v>629</v>
      </c>
      <c r="C1076" s="21"/>
      <c r="D1076" s="22"/>
      <c r="E1076" s="16"/>
      <c r="F1076" s="56" t="e">
        <f t="shared" ca="1" si="32"/>
        <v>#NAME?</v>
      </c>
      <c r="G1076" s="56" t="e">
        <f t="shared" ca="1" si="33"/>
        <v>#NAME?</v>
      </c>
      <c r="H1076" s="16"/>
      <c r="I1076" s="51"/>
      <c r="J1076" s="51"/>
      <c r="K1076" s="51"/>
      <c r="L1076" s="51"/>
      <c r="M1076" s="51"/>
      <c r="N1076" s="51"/>
      <c r="O1076" s="51"/>
      <c r="P1076" s="51"/>
      <c r="Q1076" s="51"/>
      <c r="R1076" s="51"/>
      <c r="S1076" s="51"/>
      <c r="T1076" s="51"/>
    </row>
    <row r="1077" spans="1:20" ht="15.75" customHeight="1">
      <c r="A1077" s="53">
        <v>21907</v>
      </c>
      <c r="B1077" s="54" t="s">
        <v>869</v>
      </c>
      <c r="C1077" s="21"/>
      <c r="D1077" s="22"/>
      <c r="E1077" s="16"/>
      <c r="F1077" s="56" t="e">
        <f t="shared" ca="1" si="32"/>
        <v>#NAME?</v>
      </c>
      <c r="G1077" s="56" t="e">
        <f t="shared" ca="1" si="33"/>
        <v>#NAME?</v>
      </c>
      <c r="H1077" s="16"/>
      <c r="I1077" s="51"/>
      <c r="J1077" s="51"/>
      <c r="K1077" s="51"/>
      <c r="L1077" s="51"/>
      <c r="M1077" s="51"/>
      <c r="N1077" s="51"/>
      <c r="O1077" s="51"/>
      <c r="P1077" s="51"/>
      <c r="Q1077" s="51"/>
      <c r="R1077" s="51"/>
      <c r="S1077" s="51"/>
      <c r="T1077" s="51"/>
    </row>
    <row r="1078" spans="1:20" ht="15.75" customHeight="1">
      <c r="A1078" s="53">
        <v>21908</v>
      </c>
      <c r="B1078" s="54" t="s">
        <v>870</v>
      </c>
      <c r="C1078" s="21"/>
      <c r="D1078" s="22"/>
      <c r="E1078" s="16"/>
      <c r="F1078" s="56" t="e">
        <f t="shared" ca="1" si="32"/>
        <v>#NAME?</v>
      </c>
      <c r="G1078" s="56" t="e">
        <f t="shared" ca="1" si="33"/>
        <v>#NAME?</v>
      </c>
      <c r="H1078" s="16"/>
      <c r="I1078" s="51"/>
      <c r="J1078" s="51"/>
      <c r="K1078" s="51"/>
      <c r="L1078" s="51"/>
      <c r="M1078" s="51"/>
      <c r="N1078" s="51"/>
      <c r="O1078" s="51"/>
      <c r="P1078" s="51"/>
      <c r="Q1078" s="51"/>
      <c r="R1078" s="51"/>
      <c r="S1078" s="51"/>
      <c r="T1078" s="51"/>
    </row>
    <row r="1079" spans="1:20" ht="15.75" customHeight="1">
      <c r="A1079" s="53">
        <v>21999</v>
      </c>
      <c r="B1079" s="54" t="s">
        <v>871</v>
      </c>
      <c r="C1079" s="21"/>
      <c r="D1079" s="22"/>
      <c r="E1079" s="16"/>
      <c r="F1079" s="56" t="e">
        <f t="shared" ca="1" si="32"/>
        <v>#NAME?</v>
      </c>
      <c r="G1079" s="56" t="e">
        <f t="shared" ca="1" si="33"/>
        <v>#NAME?</v>
      </c>
      <c r="H1079" s="16"/>
      <c r="I1079" s="51"/>
      <c r="J1079" s="51"/>
      <c r="K1079" s="51"/>
      <c r="L1079" s="51"/>
      <c r="M1079" s="51"/>
      <c r="N1079" s="51"/>
      <c r="O1079" s="51"/>
      <c r="P1079" s="51"/>
      <c r="Q1079" s="51"/>
      <c r="R1079" s="51"/>
      <c r="S1079" s="51"/>
      <c r="T1079" s="51"/>
    </row>
    <row r="1080" spans="1:20" ht="15.75" customHeight="1">
      <c r="A1080" s="53">
        <v>220</v>
      </c>
      <c r="B1080" s="54" t="s">
        <v>872</v>
      </c>
      <c r="C1080" s="21">
        <f>SUM(C1081,C1108,C1123)</f>
        <v>1511</v>
      </c>
      <c r="D1080" s="21">
        <f>SUM(D1081,D1108,D1123)</f>
        <v>0</v>
      </c>
      <c r="E1080" s="21">
        <v>1569.83</v>
      </c>
      <c r="F1080" s="56" t="e">
        <f t="shared" ca="1" si="32"/>
        <v>#NAME?</v>
      </c>
      <c r="G1080" s="56" t="e">
        <f t="shared" ca="1" si="33"/>
        <v>#NAME?</v>
      </c>
      <c r="H1080" s="21">
        <v>1569.83</v>
      </c>
      <c r="I1080" s="51"/>
      <c r="J1080" s="51"/>
      <c r="K1080" s="51"/>
      <c r="L1080" s="51"/>
      <c r="M1080" s="51"/>
      <c r="N1080" s="51"/>
      <c r="O1080" s="51"/>
      <c r="P1080" s="51"/>
      <c r="Q1080" s="51"/>
      <c r="R1080" s="51"/>
      <c r="S1080" s="51"/>
      <c r="T1080" s="51"/>
    </row>
    <row r="1081" spans="1:20" ht="15.75" customHeight="1">
      <c r="A1081" s="53">
        <v>22001</v>
      </c>
      <c r="B1081" s="54" t="s">
        <v>873</v>
      </c>
      <c r="C1081" s="21">
        <f>SUM(C1082,C1083,C1084,C1085,C1086,C1087,C1088,C1089,C1090,C1091,C1092,C1093,C1094,C1095,C1096,C1097,C1098,C1099,C1100,C1101,C1102,C1103,C1104,C1105,C1106,C1107)</f>
        <v>1420</v>
      </c>
      <c r="D1081" s="21">
        <f>SUM(D1082,D1083,D1084,D1085,D1086,D1087,D1088,D1089,D1090,D1091,D1092,D1093,D1094,D1095,D1096,D1097,D1098,D1099,D1100,D1101,D1102,D1103,D1104,D1105,D1106,D1107)</f>
        <v>0</v>
      </c>
      <c r="E1081" s="21">
        <v>1478.42</v>
      </c>
      <c r="F1081" s="56" t="e">
        <f t="shared" ca="1" si="32"/>
        <v>#NAME?</v>
      </c>
      <c r="G1081" s="56" t="e">
        <f t="shared" ca="1" si="33"/>
        <v>#NAME?</v>
      </c>
      <c r="H1081" s="21">
        <v>1478.42</v>
      </c>
      <c r="I1081" s="51"/>
      <c r="J1081" s="51"/>
      <c r="K1081" s="51"/>
      <c r="L1081" s="51"/>
      <c r="M1081" s="51"/>
      <c r="N1081" s="51"/>
      <c r="O1081" s="51"/>
      <c r="P1081" s="51"/>
      <c r="Q1081" s="51"/>
      <c r="R1081" s="51"/>
      <c r="S1081" s="51"/>
      <c r="T1081" s="51"/>
    </row>
    <row r="1082" spans="1:20" ht="15.75" customHeight="1">
      <c r="A1082" s="53">
        <v>2200101</v>
      </c>
      <c r="B1082" s="54" t="s">
        <v>46</v>
      </c>
      <c r="C1082" s="21">
        <v>107</v>
      </c>
      <c r="D1082" s="22"/>
      <c r="E1082" s="22">
        <v>92.45</v>
      </c>
      <c r="F1082" s="56" t="e">
        <f t="shared" ca="1" si="32"/>
        <v>#NAME?</v>
      </c>
      <c r="G1082" s="56" t="e">
        <f t="shared" ca="1" si="33"/>
        <v>#NAME?</v>
      </c>
      <c r="H1082" s="22">
        <v>92.45</v>
      </c>
      <c r="I1082" s="51"/>
      <c r="J1082" s="51"/>
      <c r="K1082" s="51"/>
      <c r="L1082" s="51"/>
      <c r="M1082" s="51"/>
      <c r="N1082" s="51"/>
      <c r="O1082" s="51"/>
      <c r="P1082" s="51"/>
      <c r="Q1082" s="51"/>
      <c r="R1082" s="51"/>
      <c r="S1082" s="51"/>
      <c r="T1082" s="51"/>
    </row>
    <row r="1083" spans="1:20" ht="15.75" customHeight="1">
      <c r="A1083" s="53">
        <v>2200102</v>
      </c>
      <c r="B1083" s="54" t="s">
        <v>47</v>
      </c>
      <c r="C1083" s="21"/>
      <c r="D1083" s="22"/>
      <c r="E1083" s="16"/>
      <c r="F1083" s="56" t="e">
        <f t="shared" ca="1" si="32"/>
        <v>#NAME?</v>
      </c>
      <c r="G1083" s="56" t="e">
        <f t="shared" ca="1" si="33"/>
        <v>#NAME?</v>
      </c>
      <c r="H1083" s="16"/>
      <c r="I1083" s="51"/>
      <c r="J1083" s="51"/>
      <c r="K1083" s="51"/>
      <c r="L1083" s="51"/>
      <c r="M1083" s="51"/>
      <c r="N1083" s="51"/>
      <c r="O1083" s="51"/>
      <c r="P1083" s="51"/>
      <c r="Q1083" s="51"/>
      <c r="R1083" s="51"/>
      <c r="S1083" s="51"/>
      <c r="T1083" s="51"/>
    </row>
    <row r="1084" spans="1:20" ht="15.75" customHeight="1">
      <c r="A1084" s="53">
        <v>2200103</v>
      </c>
      <c r="B1084" s="54" t="s">
        <v>48</v>
      </c>
      <c r="C1084" s="21"/>
      <c r="D1084" s="22"/>
      <c r="E1084" s="16"/>
      <c r="F1084" s="56" t="e">
        <f t="shared" ca="1" si="32"/>
        <v>#NAME?</v>
      </c>
      <c r="G1084" s="56" t="e">
        <f t="shared" ca="1" si="33"/>
        <v>#NAME?</v>
      </c>
      <c r="H1084" s="16"/>
      <c r="I1084" s="51"/>
      <c r="J1084" s="51"/>
      <c r="K1084" s="51"/>
      <c r="L1084" s="51"/>
      <c r="M1084" s="51"/>
      <c r="N1084" s="51"/>
      <c r="O1084" s="51"/>
      <c r="P1084" s="51"/>
      <c r="Q1084" s="51"/>
      <c r="R1084" s="51"/>
      <c r="S1084" s="51"/>
      <c r="T1084" s="51"/>
    </row>
    <row r="1085" spans="1:20" ht="15.75" customHeight="1">
      <c r="A1085" s="53">
        <v>2200104</v>
      </c>
      <c r="B1085" s="54" t="s">
        <v>874</v>
      </c>
      <c r="C1085" s="21"/>
      <c r="D1085" s="22"/>
      <c r="E1085" s="16"/>
      <c r="F1085" s="56" t="e">
        <f t="shared" ca="1" si="32"/>
        <v>#NAME?</v>
      </c>
      <c r="G1085" s="56" t="e">
        <f t="shared" ca="1" si="33"/>
        <v>#NAME?</v>
      </c>
      <c r="H1085" s="16"/>
      <c r="I1085" s="51"/>
      <c r="J1085" s="51"/>
      <c r="K1085" s="51"/>
      <c r="L1085" s="51"/>
      <c r="M1085" s="51"/>
      <c r="N1085" s="51"/>
      <c r="O1085" s="51"/>
      <c r="P1085" s="51"/>
      <c r="Q1085" s="51"/>
      <c r="R1085" s="51"/>
      <c r="S1085" s="51"/>
      <c r="T1085" s="51"/>
    </row>
    <row r="1086" spans="1:20" ht="15.75" customHeight="1">
      <c r="A1086" s="53">
        <v>2200106</v>
      </c>
      <c r="B1086" s="54" t="s">
        <v>875</v>
      </c>
      <c r="C1086" s="21"/>
      <c r="D1086" s="22"/>
      <c r="E1086" s="16"/>
      <c r="F1086" s="56" t="e">
        <f t="shared" ca="1" si="32"/>
        <v>#NAME?</v>
      </c>
      <c r="G1086" s="56" t="e">
        <f t="shared" ca="1" si="33"/>
        <v>#NAME?</v>
      </c>
      <c r="H1086" s="16"/>
      <c r="I1086" s="51"/>
      <c r="J1086" s="51"/>
      <c r="K1086" s="51"/>
      <c r="L1086" s="51"/>
      <c r="M1086" s="51"/>
      <c r="N1086" s="51"/>
      <c r="O1086" s="51"/>
      <c r="P1086" s="51"/>
      <c r="Q1086" s="51"/>
      <c r="R1086" s="51"/>
      <c r="S1086" s="51"/>
      <c r="T1086" s="51"/>
    </row>
    <row r="1087" spans="1:20" ht="15.75" customHeight="1">
      <c r="A1087" s="53">
        <v>2200107</v>
      </c>
      <c r="B1087" s="54" t="s">
        <v>876</v>
      </c>
      <c r="C1087" s="21"/>
      <c r="D1087" s="22"/>
      <c r="E1087" s="16"/>
      <c r="F1087" s="56" t="e">
        <f t="shared" ca="1" si="32"/>
        <v>#NAME?</v>
      </c>
      <c r="G1087" s="56" t="e">
        <f t="shared" ca="1" si="33"/>
        <v>#NAME?</v>
      </c>
      <c r="H1087" s="16"/>
      <c r="I1087" s="51"/>
      <c r="J1087" s="51"/>
      <c r="K1087" s="51"/>
      <c r="L1087" s="51"/>
      <c r="M1087" s="51"/>
      <c r="N1087" s="51"/>
      <c r="O1087" s="51"/>
      <c r="P1087" s="51"/>
      <c r="Q1087" s="51"/>
      <c r="R1087" s="51"/>
      <c r="S1087" s="51"/>
      <c r="T1087" s="51"/>
    </row>
    <row r="1088" spans="1:20" ht="15.75" customHeight="1">
      <c r="A1088" s="53">
        <v>2200108</v>
      </c>
      <c r="B1088" s="54" t="s">
        <v>877</v>
      </c>
      <c r="C1088" s="21"/>
      <c r="D1088" s="22"/>
      <c r="E1088" s="16"/>
      <c r="F1088" s="56" t="e">
        <f t="shared" ca="1" si="32"/>
        <v>#NAME?</v>
      </c>
      <c r="G1088" s="56" t="e">
        <f t="shared" ca="1" si="33"/>
        <v>#NAME?</v>
      </c>
      <c r="H1088" s="16"/>
      <c r="I1088" s="51"/>
      <c r="J1088" s="51"/>
      <c r="K1088" s="51"/>
      <c r="L1088" s="51"/>
      <c r="M1088" s="51"/>
      <c r="N1088" s="51"/>
      <c r="O1088" s="51"/>
      <c r="P1088" s="51"/>
      <c r="Q1088" s="51"/>
      <c r="R1088" s="51"/>
      <c r="S1088" s="51"/>
      <c r="T1088" s="51"/>
    </row>
    <row r="1089" spans="1:20" ht="15.75" customHeight="1">
      <c r="A1089" s="53">
        <v>2200109</v>
      </c>
      <c r="B1089" s="54" t="s">
        <v>878</v>
      </c>
      <c r="C1089" s="21"/>
      <c r="D1089" s="22"/>
      <c r="E1089" s="16"/>
      <c r="F1089" s="56" t="e">
        <f t="shared" ca="1" si="32"/>
        <v>#NAME?</v>
      </c>
      <c r="G1089" s="56" t="e">
        <f t="shared" ca="1" si="33"/>
        <v>#NAME?</v>
      </c>
      <c r="H1089" s="16"/>
      <c r="I1089" s="51"/>
      <c r="J1089" s="51"/>
      <c r="K1089" s="51"/>
      <c r="L1089" s="51"/>
      <c r="M1089" s="51"/>
      <c r="N1089" s="51"/>
      <c r="O1089" s="51"/>
      <c r="P1089" s="51"/>
      <c r="Q1089" s="51"/>
      <c r="R1089" s="51"/>
      <c r="S1089" s="51"/>
      <c r="T1089" s="51"/>
    </row>
    <row r="1090" spans="1:20" ht="15.75" customHeight="1">
      <c r="A1090" s="53">
        <v>2200112</v>
      </c>
      <c r="B1090" s="54" t="s">
        <v>879</v>
      </c>
      <c r="C1090" s="21"/>
      <c r="D1090" s="22"/>
      <c r="E1090" s="16"/>
      <c r="F1090" s="56" t="e">
        <f t="shared" ca="1" si="32"/>
        <v>#NAME?</v>
      </c>
      <c r="G1090" s="56" t="e">
        <f t="shared" ca="1" si="33"/>
        <v>#NAME?</v>
      </c>
      <c r="H1090" s="16"/>
      <c r="I1090" s="51"/>
      <c r="J1090" s="51"/>
      <c r="K1090" s="51"/>
      <c r="L1090" s="51"/>
      <c r="M1090" s="51"/>
      <c r="N1090" s="51"/>
      <c r="O1090" s="51"/>
      <c r="P1090" s="51"/>
      <c r="Q1090" s="51"/>
      <c r="R1090" s="51"/>
      <c r="S1090" s="51"/>
      <c r="T1090" s="51"/>
    </row>
    <row r="1091" spans="1:20" ht="15.75" customHeight="1">
      <c r="A1091" s="53">
        <v>2200113</v>
      </c>
      <c r="B1091" s="54" t="s">
        <v>880</v>
      </c>
      <c r="C1091" s="21"/>
      <c r="D1091" s="22"/>
      <c r="E1091" s="16"/>
      <c r="F1091" s="56" t="e">
        <f t="shared" ca="1" si="32"/>
        <v>#NAME?</v>
      </c>
      <c r="G1091" s="56" t="e">
        <f t="shared" ca="1" si="33"/>
        <v>#NAME?</v>
      </c>
      <c r="H1091" s="16"/>
      <c r="I1091" s="51"/>
      <c r="J1091" s="51"/>
      <c r="K1091" s="51"/>
      <c r="L1091" s="51"/>
      <c r="M1091" s="51"/>
      <c r="N1091" s="51"/>
      <c r="O1091" s="51"/>
      <c r="P1091" s="51"/>
      <c r="Q1091" s="51"/>
      <c r="R1091" s="51"/>
      <c r="S1091" s="51"/>
      <c r="T1091" s="51"/>
    </row>
    <row r="1092" spans="1:20" ht="15.75" customHeight="1">
      <c r="A1092" s="53">
        <v>2200114</v>
      </c>
      <c r="B1092" s="54" t="s">
        <v>881</v>
      </c>
      <c r="C1092" s="21"/>
      <c r="D1092" s="22"/>
      <c r="E1092" s="16"/>
      <c r="F1092" s="56" t="e">
        <f t="shared" ca="1" si="32"/>
        <v>#NAME?</v>
      </c>
      <c r="G1092" s="56" t="e">
        <f t="shared" ca="1" si="33"/>
        <v>#NAME?</v>
      </c>
      <c r="H1092" s="16"/>
      <c r="I1092" s="51"/>
      <c r="J1092" s="51"/>
      <c r="K1092" s="51"/>
      <c r="L1092" s="51"/>
      <c r="M1092" s="51"/>
      <c r="N1092" s="51"/>
      <c r="O1092" s="51"/>
      <c r="P1092" s="51"/>
      <c r="Q1092" s="51"/>
      <c r="R1092" s="51"/>
      <c r="S1092" s="51"/>
      <c r="T1092" s="51"/>
    </row>
    <row r="1093" spans="1:20" ht="15.75" customHeight="1">
      <c r="A1093" s="53">
        <v>2200115</v>
      </c>
      <c r="B1093" s="54" t="s">
        <v>882</v>
      </c>
      <c r="C1093" s="21"/>
      <c r="D1093" s="22"/>
      <c r="E1093" s="16"/>
      <c r="F1093" s="56" t="e">
        <f t="shared" ca="1" si="32"/>
        <v>#NAME?</v>
      </c>
      <c r="G1093" s="56" t="e">
        <f t="shared" ca="1" si="33"/>
        <v>#NAME?</v>
      </c>
      <c r="H1093" s="16"/>
      <c r="I1093" s="51"/>
      <c r="J1093" s="51"/>
      <c r="K1093" s="51"/>
      <c r="L1093" s="51"/>
      <c r="M1093" s="51"/>
      <c r="N1093" s="51"/>
      <c r="O1093" s="51"/>
      <c r="P1093" s="51"/>
      <c r="Q1093" s="51"/>
      <c r="R1093" s="51"/>
      <c r="S1093" s="51"/>
      <c r="T1093" s="51"/>
    </row>
    <row r="1094" spans="1:20" ht="15.75" customHeight="1">
      <c r="A1094" s="53">
        <v>2200116</v>
      </c>
      <c r="B1094" s="54" t="s">
        <v>883</v>
      </c>
      <c r="C1094" s="21"/>
      <c r="D1094" s="22"/>
      <c r="E1094" s="16"/>
      <c r="F1094" s="56" t="e">
        <f t="shared" ref="F1094:F1157" ca="1" si="34">IFERROR(E1094/C1094,0)</f>
        <v>#NAME?</v>
      </c>
      <c r="G1094" s="56" t="e">
        <f t="shared" ref="G1094:G1157" ca="1" si="35">IFERROR(E1094/D1094,0)</f>
        <v>#NAME?</v>
      </c>
      <c r="H1094" s="16"/>
      <c r="I1094" s="51"/>
      <c r="J1094" s="51"/>
      <c r="K1094" s="51"/>
      <c r="L1094" s="51"/>
      <c r="M1094" s="51"/>
      <c r="N1094" s="51"/>
      <c r="O1094" s="51"/>
      <c r="P1094" s="51"/>
      <c r="Q1094" s="51"/>
      <c r="R1094" s="51"/>
      <c r="S1094" s="51"/>
      <c r="T1094" s="51"/>
    </row>
    <row r="1095" spans="1:20" ht="15.75" customHeight="1">
      <c r="A1095" s="53">
        <v>2200119</v>
      </c>
      <c r="B1095" s="54" t="s">
        <v>884</v>
      </c>
      <c r="C1095" s="21"/>
      <c r="D1095" s="22"/>
      <c r="E1095" s="16"/>
      <c r="F1095" s="56" t="e">
        <f t="shared" ca="1" si="34"/>
        <v>#NAME?</v>
      </c>
      <c r="G1095" s="56" t="e">
        <f t="shared" ca="1" si="35"/>
        <v>#NAME?</v>
      </c>
      <c r="H1095" s="16"/>
      <c r="I1095" s="51"/>
      <c r="J1095" s="51"/>
      <c r="K1095" s="51"/>
      <c r="L1095" s="51"/>
      <c r="M1095" s="51"/>
      <c r="N1095" s="51"/>
      <c r="O1095" s="51"/>
      <c r="P1095" s="51"/>
      <c r="Q1095" s="51"/>
      <c r="R1095" s="51"/>
      <c r="S1095" s="51"/>
      <c r="T1095" s="51"/>
    </row>
    <row r="1096" spans="1:20" ht="15.75" customHeight="1">
      <c r="A1096" s="53">
        <v>2200120</v>
      </c>
      <c r="B1096" s="54" t="s">
        <v>885</v>
      </c>
      <c r="C1096" s="21"/>
      <c r="D1096" s="22"/>
      <c r="E1096" s="16"/>
      <c r="F1096" s="56" t="e">
        <f t="shared" ca="1" si="34"/>
        <v>#NAME?</v>
      </c>
      <c r="G1096" s="56" t="e">
        <f t="shared" ca="1" si="35"/>
        <v>#NAME?</v>
      </c>
      <c r="H1096" s="16"/>
      <c r="I1096" s="51"/>
      <c r="J1096" s="51"/>
      <c r="K1096" s="51"/>
      <c r="L1096" s="51"/>
      <c r="M1096" s="51"/>
      <c r="N1096" s="51"/>
      <c r="O1096" s="51"/>
      <c r="P1096" s="51"/>
      <c r="Q1096" s="51"/>
      <c r="R1096" s="51"/>
      <c r="S1096" s="51"/>
      <c r="T1096" s="51"/>
    </row>
    <row r="1097" spans="1:20" ht="15.75" customHeight="1">
      <c r="A1097" s="53">
        <v>2200121</v>
      </c>
      <c r="B1097" s="54" t="s">
        <v>886</v>
      </c>
      <c r="C1097" s="21"/>
      <c r="D1097" s="22"/>
      <c r="E1097" s="16"/>
      <c r="F1097" s="56" t="e">
        <f t="shared" ca="1" si="34"/>
        <v>#NAME?</v>
      </c>
      <c r="G1097" s="56" t="e">
        <f t="shared" ca="1" si="35"/>
        <v>#NAME?</v>
      </c>
      <c r="H1097" s="16"/>
      <c r="I1097" s="51"/>
      <c r="J1097" s="51"/>
      <c r="K1097" s="51"/>
      <c r="L1097" s="51"/>
      <c r="M1097" s="51"/>
      <c r="N1097" s="51"/>
      <c r="O1097" s="51"/>
      <c r="P1097" s="51"/>
      <c r="Q1097" s="51"/>
      <c r="R1097" s="51"/>
      <c r="S1097" s="51"/>
      <c r="T1097" s="51"/>
    </row>
    <row r="1098" spans="1:20" ht="15.75" customHeight="1">
      <c r="A1098" s="53">
        <v>2200122</v>
      </c>
      <c r="B1098" s="54" t="s">
        <v>887</v>
      </c>
      <c r="C1098" s="21"/>
      <c r="D1098" s="22"/>
      <c r="E1098" s="16"/>
      <c r="F1098" s="56" t="e">
        <f t="shared" ca="1" si="34"/>
        <v>#NAME?</v>
      </c>
      <c r="G1098" s="56" t="e">
        <f t="shared" ca="1" si="35"/>
        <v>#NAME?</v>
      </c>
      <c r="H1098" s="16"/>
      <c r="I1098" s="51"/>
      <c r="J1098" s="51"/>
      <c r="K1098" s="51"/>
      <c r="L1098" s="51"/>
      <c r="M1098" s="51"/>
      <c r="N1098" s="51"/>
      <c r="O1098" s="51"/>
      <c r="P1098" s="51"/>
      <c r="Q1098" s="51"/>
      <c r="R1098" s="51"/>
      <c r="S1098" s="51"/>
      <c r="T1098" s="51"/>
    </row>
    <row r="1099" spans="1:20" ht="15.75" customHeight="1">
      <c r="A1099" s="53">
        <v>2200123</v>
      </c>
      <c r="B1099" s="54" t="s">
        <v>888</v>
      </c>
      <c r="C1099" s="21"/>
      <c r="D1099" s="22"/>
      <c r="E1099" s="16"/>
      <c r="F1099" s="56" t="e">
        <f t="shared" ca="1" si="34"/>
        <v>#NAME?</v>
      </c>
      <c r="G1099" s="56" t="e">
        <f t="shared" ca="1" si="35"/>
        <v>#NAME?</v>
      </c>
      <c r="H1099" s="16"/>
      <c r="I1099" s="51"/>
      <c r="J1099" s="51"/>
      <c r="K1099" s="51"/>
      <c r="L1099" s="51"/>
      <c r="M1099" s="51"/>
      <c r="N1099" s="51"/>
      <c r="O1099" s="51"/>
      <c r="P1099" s="51"/>
      <c r="Q1099" s="51"/>
      <c r="R1099" s="51"/>
      <c r="S1099" s="51"/>
      <c r="T1099" s="51"/>
    </row>
    <row r="1100" spans="1:20" ht="15.75" customHeight="1">
      <c r="A1100" s="53">
        <v>2200124</v>
      </c>
      <c r="B1100" s="54" t="s">
        <v>889</v>
      </c>
      <c r="C1100" s="21"/>
      <c r="D1100" s="22"/>
      <c r="E1100" s="16"/>
      <c r="F1100" s="56" t="e">
        <f t="shared" ca="1" si="34"/>
        <v>#NAME?</v>
      </c>
      <c r="G1100" s="56" t="e">
        <f t="shared" ca="1" si="35"/>
        <v>#NAME?</v>
      </c>
      <c r="H1100" s="16"/>
      <c r="I1100" s="51"/>
      <c r="J1100" s="51"/>
      <c r="K1100" s="51"/>
      <c r="L1100" s="51"/>
      <c r="M1100" s="51"/>
      <c r="N1100" s="51"/>
      <c r="O1100" s="51"/>
      <c r="P1100" s="51"/>
      <c r="Q1100" s="51"/>
      <c r="R1100" s="51"/>
      <c r="S1100" s="51"/>
      <c r="T1100" s="51"/>
    </row>
    <row r="1101" spans="1:20" ht="15.75" customHeight="1">
      <c r="A1101" s="53">
        <v>2200125</v>
      </c>
      <c r="B1101" s="54" t="s">
        <v>890</v>
      </c>
      <c r="C1101" s="21"/>
      <c r="D1101" s="22"/>
      <c r="E1101" s="16"/>
      <c r="F1101" s="56" t="e">
        <f t="shared" ca="1" si="34"/>
        <v>#NAME?</v>
      </c>
      <c r="G1101" s="56" t="e">
        <f t="shared" ca="1" si="35"/>
        <v>#NAME?</v>
      </c>
      <c r="H1101" s="16"/>
      <c r="I1101" s="51"/>
      <c r="J1101" s="51"/>
      <c r="K1101" s="51"/>
      <c r="L1101" s="51"/>
      <c r="M1101" s="51"/>
      <c r="N1101" s="51"/>
      <c r="O1101" s="51"/>
      <c r="P1101" s="51"/>
      <c r="Q1101" s="51"/>
      <c r="R1101" s="51"/>
      <c r="S1101" s="51"/>
      <c r="T1101" s="51"/>
    </row>
    <row r="1102" spans="1:20" ht="15.75" customHeight="1">
      <c r="A1102" s="53">
        <v>2200126</v>
      </c>
      <c r="B1102" s="54" t="s">
        <v>891</v>
      </c>
      <c r="C1102" s="21"/>
      <c r="D1102" s="22"/>
      <c r="E1102" s="16"/>
      <c r="F1102" s="56" t="e">
        <f t="shared" ca="1" si="34"/>
        <v>#NAME?</v>
      </c>
      <c r="G1102" s="56" t="e">
        <f t="shared" ca="1" si="35"/>
        <v>#NAME?</v>
      </c>
      <c r="H1102" s="16"/>
      <c r="I1102" s="51"/>
      <c r="J1102" s="51"/>
      <c r="K1102" s="51"/>
      <c r="L1102" s="51"/>
      <c r="M1102" s="51"/>
      <c r="N1102" s="51"/>
      <c r="O1102" s="51"/>
      <c r="P1102" s="51"/>
      <c r="Q1102" s="51"/>
      <c r="R1102" s="51"/>
      <c r="S1102" s="51"/>
      <c r="T1102" s="51"/>
    </row>
    <row r="1103" spans="1:20" ht="15.75" customHeight="1">
      <c r="A1103" s="53">
        <v>2200127</v>
      </c>
      <c r="B1103" s="54" t="s">
        <v>892</v>
      </c>
      <c r="C1103" s="21"/>
      <c r="D1103" s="22"/>
      <c r="E1103" s="16"/>
      <c r="F1103" s="56" t="e">
        <f t="shared" ca="1" si="34"/>
        <v>#NAME?</v>
      </c>
      <c r="G1103" s="56" t="e">
        <f t="shared" ca="1" si="35"/>
        <v>#NAME?</v>
      </c>
      <c r="H1103" s="16"/>
      <c r="I1103" s="51"/>
      <c r="J1103" s="51"/>
      <c r="K1103" s="51"/>
      <c r="L1103" s="51"/>
      <c r="M1103" s="51"/>
      <c r="N1103" s="51"/>
      <c r="O1103" s="51"/>
      <c r="P1103" s="51"/>
      <c r="Q1103" s="51"/>
      <c r="R1103" s="51"/>
      <c r="S1103" s="51"/>
      <c r="T1103" s="51"/>
    </row>
    <row r="1104" spans="1:20" ht="15.75" customHeight="1">
      <c r="A1104" s="53">
        <v>2200128</v>
      </c>
      <c r="B1104" s="54" t="s">
        <v>893</v>
      </c>
      <c r="C1104" s="21"/>
      <c r="D1104" s="22"/>
      <c r="E1104" s="16"/>
      <c r="F1104" s="56" t="e">
        <f t="shared" ca="1" si="34"/>
        <v>#NAME?</v>
      </c>
      <c r="G1104" s="56" t="e">
        <f t="shared" ca="1" si="35"/>
        <v>#NAME?</v>
      </c>
      <c r="H1104" s="16"/>
      <c r="I1104" s="51"/>
      <c r="J1104" s="51"/>
      <c r="K1104" s="51"/>
      <c r="L1104" s="51"/>
      <c r="M1104" s="51"/>
      <c r="N1104" s="51"/>
      <c r="O1104" s="51"/>
      <c r="P1104" s="51"/>
      <c r="Q1104" s="51"/>
      <c r="R1104" s="51"/>
      <c r="S1104" s="51"/>
      <c r="T1104" s="51"/>
    </row>
    <row r="1105" spans="1:20" ht="15.75" customHeight="1">
      <c r="A1105" s="53">
        <v>2200129</v>
      </c>
      <c r="B1105" s="54" t="s">
        <v>894</v>
      </c>
      <c r="C1105" s="21"/>
      <c r="D1105" s="22"/>
      <c r="E1105" s="16"/>
      <c r="F1105" s="56" t="e">
        <f t="shared" ca="1" si="34"/>
        <v>#NAME?</v>
      </c>
      <c r="G1105" s="56" t="e">
        <f t="shared" ca="1" si="35"/>
        <v>#NAME?</v>
      </c>
      <c r="H1105" s="16"/>
      <c r="I1105" s="51"/>
      <c r="J1105" s="51"/>
      <c r="K1105" s="51"/>
      <c r="L1105" s="51"/>
      <c r="M1105" s="51"/>
      <c r="N1105" s="51"/>
      <c r="O1105" s="51"/>
      <c r="P1105" s="51"/>
      <c r="Q1105" s="51"/>
      <c r="R1105" s="51"/>
      <c r="S1105" s="51"/>
      <c r="T1105" s="51"/>
    </row>
    <row r="1106" spans="1:20" ht="15.75" customHeight="1">
      <c r="A1106" s="53">
        <v>2200150</v>
      </c>
      <c r="B1106" s="54" t="s">
        <v>55</v>
      </c>
      <c r="C1106" s="21">
        <v>1313</v>
      </c>
      <c r="D1106" s="22"/>
      <c r="E1106" s="16">
        <v>1355.97</v>
      </c>
      <c r="F1106" s="56" t="e">
        <f t="shared" ca="1" si="34"/>
        <v>#NAME?</v>
      </c>
      <c r="G1106" s="56" t="e">
        <f t="shared" ca="1" si="35"/>
        <v>#NAME?</v>
      </c>
      <c r="H1106" s="16">
        <v>1355.97</v>
      </c>
      <c r="I1106" s="51"/>
      <c r="J1106" s="51"/>
      <c r="K1106" s="51"/>
      <c r="L1106" s="51"/>
      <c r="M1106" s="51"/>
      <c r="N1106" s="51"/>
      <c r="O1106" s="51"/>
      <c r="P1106" s="51"/>
      <c r="Q1106" s="51"/>
      <c r="R1106" s="51"/>
      <c r="S1106" s="51"/>
      <c r="T1106" s="51"/>
    </row>
    <row r="1107" spans="1:20" ht="15.75" customHeight="1">
      <c r="A1107" s="53">
        <v>2200199</v>
      </c>
      <c r="B1107" s="54" t="s">
        <v>895</v>
      </c>
      <c r="C1107" s="21"/>
      <c r="D1107" s="22"/>
      <c r="E1107" s="16">
        <v>30</v>
      </c>
      <c r="F1107" s="56" t="e">
        <f t="shared" ca="1" si="34"/>
        <v>#NAME?</v>
      </c>
      <c r="G1107" s="56" t="e">
        <f t="shared" ca="1" si="35"/>
        <v>#NAME?</v>
      </c>
      <c r="H1107" s="16">
        <v>30</v>
      </c>
      <c r="I1107" s="51"/>
      <c r="J1107" s="51"/>
      <c r="K1107" s="51"/>
      <c r="L1107" s="51"/>
      <c r="M1107" s="51"/>
      <c r="N1107" s="51"/>
      <c r="O1107" s="51"/>
      <c r="P1107" s="51"/>
      <c r="Q1107" s="51"/>
      <c r="R1107" s="51"/>
      <c r="S1107" s="51"/>
      <c r="T1107" s="51"/>
    </row>
    <row r="1108" spans="1:20" ht="15.75" customHeight="1">
      <c r="A1108" s="53">
        <v>22005</v>
      </c>
      <c r="B1108" s="54" t="s">
        <v>896</v>
      </c>
      <c r="C1108" s="21">
        <f>SUM(C1109,C1110,C1111,C1112,C1113,C1114,C1115,C1116,C1117,C1118,C1119,C1120,C1121,C1122)</f>
        <v>91</v>
      </c>
      <c r="D1108" s="21">
        <f>SUM(D1109,D1110,D1111,D1112,D1113,D1114,D1115,D1116,D1117,D1118,D1119,D1120,D1121,D1122)</f>
        <v>0</v>
      </c>
      <c r="E1108" s="21">
        <v>91.41</v>
      </c>
      <c r="F1108" s="56" t="e">
        <f t="shared" ca="1" si="34"/>
        <v>#NAME?</v>
      </c>
      <c r="G1108" s="56" t="e">
        <f t="shared" ca="1" si="35"/>
        <v>#NAME?</v>
      </c>
      <c r="H1108" s="21">
        <v>91.41</v>
      </c>
      <c r="I1108" s="51"/>
      <c r="J1108" s="51"/>
      <c r="K1108" s="51"/>
      <c r="L1108" s="51"/>
      <c r="M1108" s="51"/>
      <c r="N1108" s="51"/>
      <c r="O1108" s="51"/>
      <c r="P1108" s="51"/>
      <c r="Q1108" s="51"/>
      <c r="R1108" s="51"/>
      <c r="S1108" s="51"/>
      <c r="T1108" s="51"/>
    </row>
    <row r="1109" spans="1:20" ht="15.75" customHeight="1">
      <c r="A1109" s="53">
        <v>2200501</v>
      </c>
      <c r="B1109" s="54" t="s">
        <v>46</v>
      </c>
      <c r="C1109" s="21"/>
      <c r="D1109" s="22"/>
      <c r="E1109" s="22"/>
      <c r="F1109" s="56" t="e">
        <f t="shared" ca="1" si="34"/>
        <v>#NAME?</v>
      </c>
      <c r="G1109" s="56" t="e">
        <f t="shared" ca="1" si="35"/>
        <v>#NAME?</v>
      </c>
      <c r="H1109" s="22"/>
      <c r="I1109" s="51"/>
      <c r="J1109" s="51"/>
      <c r="K1109" s="51"/>
      <c r="L1109" s="51"/>
      <c r="M1109" s="51"/>
      <c r="N1109" s="51"/>
      <c r="O1109" s="51"/>
      <c r="P1109" s="51"/>
      <c r="Q1109" s="51"/>
      <c r="R1109" s="51"/>
      <c r="S1109" s="51"/>
      <c r="T1109" s="51"/>
    </row>
    <row r="1110" spans="1:20" ht="15.75" customHeight="1">
      <c r="A1110" s="53">
        <v>2200502</v>
      </c>
      <c r="B1110" s="54" t="s">
        <v>47</v>
      </c>
      <c r="C1110" s="21"/>
      <c r="D1110" s="22"/>
      <c r="E1110" s="16"/>
      <c r="F1110" s="56" t="e">
        <f t="shared" ca="1" si="34"/>
        <v>#NAME?</v>
      </c>
      <c r="G1110" s="56" t="e">
        <f t="shared" ca="1" si="35"/>
        <v>#NAME?</v>
      </c>
      <c r="H1110" s="16"/>
      <c r="I1110" s="51"/>
      <c r="J1110" s="51"/>
      <c r="K1110" s="51"/>
      <c r="L1110" s="51"/>
      <c r="M1110" s="51"/>
      <c r="N1110" s="51"/>
      <c r="O1110" s="51"/>
      <c r="P1110" s="51"/>
      <c r="Q1110" s="51"/>
      <c r="R1110" s="51"/>
      <c r="S1110" s="51"/>
      <c r="T1110" s="51"/>
    </row>
    <row r="1111" spans="1:20" ht="15.75" customHeight="1">
      <c r="A1111" s="53">
        <v>2200503</v>
      </c>
      <c r="B1111" s="54" t="s">
        <v>48</v>
      </c>
      <c r="C1111" s="21"/>
      <c r="D1111" s="22"/>
      <c r="E1111" s="16"/>
      <c r="F1111" s="56" t="e">
        <f t="shared" ca="1" si="34"/>
        <v>#NAME?</v>
      </c>
      <c r="G1111" s="56" t="e">
        <f t="shared" ca="1" si="35"/>
        <v>#NAME?</v>
      </c>
      <c r="H1111" s="16"/>
      <c r="I1111" s="51"/>
      <c r="J1111" s="51"/>
      <c r="K1111" s="51"/>
      <c r="L1111" s="51"/>
      <c r="M1111" s="51"/>
      <c r="N1111" s="51"/>
      <c r="O1111" s="51"/>
      <c r="P1111" s="51"/>
      <c r="Q1111" s="51"/>
      <c r="R1111" s="51"/>
      <c r="S1111" s="51"/>
      <c r="T1111" s="51"/>
    </row>
    <row r="1112" spans="1:20" ht="15.75" customHeight="1">
      <c r="A1112" s="53">
        <v>2200504</v>
      </c>
      <c r="B1112" s="54" t="s">
        <v>897</v>
      </c>
      <c r="C1112" s="21"/>
      <c r="D1112" s="22"/>
      <c r="E1112" s="16"/>
      <c r="F1112" s="56" t="e">
        <f t="shared" ca="1" si="34"/>
        <v>#NAME?</v>
      </c>
      <c r="G1112" s="56" t="e">
        <f t="shared" ca="1" si="35"/>
        <v>#NAME?</v>
      </c>
      <c r="H1112" s="16"/>
      <c r="I1112" s="51"/>
      <c r="J1112" s="51"/>
      <c r="K1112" s="51"/>
      <c r="L1112" s="51"/>
      <c r="M1112" s="51"/>
      <c r="N1112" s="51"/>
      <c r="O1112" s="51"/>
      <c r="P1112" s="51"/>
      <c r="Q1112" s="51"/>
      <c r="R1112" s="51"/>
      <c r="S1112" s="51"/>
      <c r="T1112" s="51"/>
    </row>
    <row r="1113" spans="1:20" ht="15.75" customHeight="1">
      <c r="A1113" s="53">
        <v>2200506</v>
      </c>
      <c r="B1113" s="54" t="s">
        <v>898</v>
      </c>
      <c r="C1113" s="21"/>
      <c r="D1113" s="22"/>
      <c r="E1113" s="16"/>
      <c r="F1113" s="56" t="e">
        <f t="shared" ca="1" si="34"/>
        <v>#NAME?</v>
      </c>
      <c r="G1113" s="56" t="e">
        <f t="shared" ca="1" si="35"/>
        <v>#NAME?</v>
      </c>
      <c r="H1113" s="16"/>
      <c r="I1113" s="51"/>
      <c r="J1113" s="51"/>
      <c r="K1113" s="51"/>
      <c r="L1113" s="51"/>
      <c r="M1113" s="51"/>
      <c r="N1113" s="51"/>
      <c r="O1113" s="51"/>
      <c r="P1113" s="51"/>
      <c r="Q1113" s="51"/>
      <c r="R1113" s="51"/>
      <c r="S1113" s="51"/>
      <c r="T1113" s="51"/>
    </row>
    <row r="1114" spans="1:20" ht="15.75" customHeight="1">
      <c r="A1114" s="53">
        <v>2200507</v>
      </c>
      <c r="B1114" s="54" t="s">
        <v>899</v>
      </c>
      <c r="C1114" s="21"/>
      <c r="D1114" s="22"/>
      <c r="E1114" s="16"/>
      <c r="F1114" s="56" t="e">
        <f t="shared" ca="1" si="34"/>
        <v>#NAME?</v>
      </c>
      <c r="G1114" s="56" t="e">
        <f t="shared" ca="1" si="35"/>
        <v>#NAME?</v>
      </c>
      <c r="H1114" s="16"/>
      <c r="I1114" s="51"/>
      <c r="J1114" s="51"/>
      <c r="K1114" s="51"/>
      <c r="L1114" s="51"/>
      <c r="M1114" s="51"/>
      <c r="N1114" s="51"/>
      <c r="O1114" s="51"/>
      <c r="P1114" s="51"/>
      <c r="Q1114" s="51"/>
      <c r="R1114" s="51"/>
      <c r="S1114" s="51"/>
      <c r="T1114" s="51"/>
    </row>
    <row r="1115" spans="1:20" ht="15.75" customHeight="1">
      <c r="A1115" s="53">
        <v>2200508</v>
      </c>
      <c r="B1115" s="54" t="s">
        <v>900</v>
      </c>
      <c r="C1115" s="21"/>
      <c r="D1115" s="22"/>
      <c r="E1115" s="16"/>
      <c r="F1115" s="56" t="e">
        <f t="shared" ca="1" si="34"/>
        <v>#NAME?</v>
      </c>
      <c r="G1115" s="56" t="e">
        <f t="shared" ca="1" si="35"/>
        <v>#NAME?</v>
      </c>
      <c r="H1115" s="16"/>
      <c r="I1115" s="51"/>
      <c r="J1115" s="51"/>
      <c r="K1115" s="51"/>
      <c r="L1115" s="51"/>
      <c r="M1115" s="51"/>
      <c r="N1115" s="51"/>
      <c r="O1115" s="51"/>
      <c r="P1115" s="51"/>
      <c r="Q1115" s="51"/>
      <c r="R1115" s="51"/>
      <c r="S1115" s="51"/>
      <c r="T1115" s="51"/>
    </row>
    <row r="1116" spans="1:20" ht="15.75" customHeight="1">
      <c r="A1116" s="53">
        <v>2200509</v>
      </c>
      <c r="B1116" s="54" t="s">
        <v>901</v>
      </c>
      <c r="C1116" s="21"/>
      <c r="D1116" s="22"/>
      <c r="E1116" s="16"/>
      <c r="F1116" s="56" t="e">
        <f t="shared" ca="1" si="34"/>
        <v>#NAME?</v>
      </c>
      <c r="G1116" s="56" t="e">
        <f t="shared" ca="1" si="35"/>
        <v>#NAME?</v>
      </c>
      <c r="H1116" s="16"/>
      <c r="I1116" s="51"/>
      <c r="J1116" s="51"/>
      <c r="K1116" s="51"/>
      <c r="L1116" s="51"/>
      <c r="M1116" s="51"/>
      <c r="N1116" s="51"/>
      <c r="O1116" s="51"/>
      <c r="P1116" s="51"/>
      <c r="Q1116" s="51"/>
      <c r="R1116" s="51"/>
      <c r="S1116" s="51"/>
      <c r="T1116" s="51"/>
    </row>
    <row r="1117" spans="1:20" ht="15.75" customHeight="1">
      <c r="A1117" s="53">
        <v>2200510</v>
      </c>
      <c r="B1117" s="54" t="s">
        <v>902</v>
      </c>
      <c r="C1117" s="21"/>
      <c r="D1117" s="22"/>
      <c r="E1117" s="16"/>
      <c r="F1117" s="56" t="e">
        <f t="shared" ca="1" si="34"/>
        <v>#NAME?</v>
      </c>
      <c r="G1117" s="56" t="e">
        <f t="shared" ca="1" si="35"/>
        <v>#NAME?</v>
      </c>
      <c r="H1117" s="16"/>
      <c r="I1117" s="51"/>
      <c r="J1117" s="51"/>
      <c r="K1117" s="51"/>
      <c r="L1117" s="51"/>
      <c r="M1117" s="51"/>
      <c r="N1117" s="51"/>
      <c r="O1117" s="51"/>
      <c r="P1117" s="51"/>
      <c r="Q1117" s="51"/>
      <c r="R1117" s="51"/>
      <c r="S1117" s="51"/>
      <c r="T1117" s="51"/>
    </row>
    <row r="1118" spans="1:20" ht="15.75" customHeight="1">
      <c r="A1118" s="53">
        <v>2200511</v>
      </c>
      <c r="B1118" s="54" t="s">
        <v>903</v>
      </c>
      <c r="C1118" s="21"/>
      <c r="D1118" s="22"/>
      <c r="E1118" s="16"/>
      <c r="F1118" s="56" t="e">
        <f t="shared" ca="1" si="34"/>
        <v>#NAME?</v>
      </c>
      <c r="G1118" s="56" t="e">
        <f t="shared" ca="1" si="35"/>
        <v>#NAME?</v>
      </c>
      <c r="H1118" s="16"/>
      <c r="I1118" s="51"/>
      <c r="J1118" s="51"/>
      <c r="K1118" s="51"/>
      <c r="L1118" s="51"/>
      <c r="M1118" s="51"/>
      <c r="N1118" s="51"/>
      <c r="O1118" s="51"/>
      <c r="P1118" s="51"/>
      <c r="Q1118" s="51"/>
      <c r="R1118" s="51"/>
      <c r="S1118" s="51"/>
      <c r="T1118" s="51"/>
    </row>
    <row r="1119" spans="1:20" ht="15.75" customHeight="1">
      <c r="A1119" s="53">
        <v>2200512</v>
      </c>
      <c r="B1119" s="54" t="s">
        <v>904</v>
      </c>
      <c r="C1119" s="21"/>
      <c r="D1119" s="22"/>
      <c r="E1119" s="16"/>
      <c r="F1119" s="56" t="e">
        <f t="shared" ca="1" si="34"/>
        <v>#NAME?</v>
      </c>
      <c r="G1119" s="56" t="e">
        <f t="shared" ca="1" si="35"/>
        <v>#NAME?</v>
      </c>
      <c r="H1119" s="16"/>
      <c r="I1119" s="51"/>
      <c r="J1119" s="51"/>
      <c r="K1119" s="51"/>
      <c r="L1119" s="51"/>
      <c r="M1119" s="51"/>
      <c r="N1119" s="51"/>
      <c r="O1119" s="51"/>
      <c r="P1119" s="51"/>
      <c r="Q1119" s="51"/>
      <c r="R1119" s="51"/>
      <c r="S1119" s="51"/>
      <c r="T1119" s="51"/>
    </row>
    <row r="1120" spans="1:20" ht="15.75" customHeight="1">
      <c r="A1120" s="53">
        <v>2200513</v>
      </c>
      <c r="B1120" s="54" t="s">
        <v>905</v>
      </c>
      <c r="C1120" s="21"/>
      <c r="D1120" s="22"/>
      <c r="E1120" s="16"/>
      <c r="F1120" s="56" t="e">
        <f t="shared" ca="1" si="34"/>
        <v>#NAME?</v>
      </c>
      <c r="G1120" s="56" t="e">
        <f t="shared" ca="1" si="35"/>
        <v>#NAME?</v>
      </c>
      <c r="H1120" s="16"/>
      <c r="I1120" s="51"/>
      <c r="J1120" s="51"/>
      <c r="K1120" s="51"/>
      <c r="L1120" s="51"/>
      <c r="M1120" s="51"/>
      <c r="N1120" s="51"/>
      <c r="O1120" s="51"/>
      <c r="P1120" s="51"/>
      <c r="Q1120" s="51"/>
      <c r="R1120" s="51"/>
      <c r="S1120" s="51"/>
      <c r="T1120" s="51"/>
    </row>
    <row r="1121" spans="1:20" ht="15.75" customHeight="1">
      <c r="A1121" s="53">
        <v>2200514</v>
      </c>
      <c r="B1121" s="54" t="s">
        <v>906</v>
      </c>
      <c r="C1121" s="21"/>
      <c r="D1121" s="22"/>
      <c r="E1121" s="16"/>
      <c r="F1121" s="56" t="e">
        <f t="shared" ca="1" si="34"/>
        <v>#NAME?</v>
      </c>
      <c r="G1121" s="56" t="e">
        <f t="shared" ca="1" si="35"/>
        <v>#NAME?</v>
      </c>
      <c r="H1121" s="16"/>
      <c r="I1121" s="51"/>
      <c r="J1121" s="51"/>
      <c r="K1121" s="51"/>
      <c r="L1121" s="51"/>
      <c r="M1121" s="51"/>
      <c r="N1121" s="51"/>
      <c r="O1121" s="51"/>
      <c r="P1121" s="51"/>
      <c r="Q1121" s="51"/>
      <c r="R1121" s="51"/>
      <c r="S1121" s="51"/>
      <c r="T1121" s="51"/>
    </row>
    <row r="1122" spans="1:20" ht="15.75" customHeight="1">
      <c r="A1122" s="53">
        <v>2200599</v>
      </c>
      <c r="B1122" s="54" t="s">
        <v>907</v>
      </c>
      <c r="C1122" s="21">
        <v>91</v>
      </c>
      <c r="D1122" s="22"/>
      <c r="E1122" s="16">
        <v>91.41</v>
      </c>
      <c r="F1122" s="56" t="e">
        <f t="shared" ca="1" si="34"/>
        <v>#NAME?</v>
      </c>
      <c r="G1122" s="56" t="e">
        <f t="shared" ca="1" si="35"/>
        <v>#NAME?</v>
      </c>
      <c r="H1122" s="16">
        <v>91.41</v>
      </c>
      <c r="I1122" s="51"/>
      <c r="J1122" s="51"/>
      <c r="K1122" s="51"/>
      <c r="L1122" s="51"/>
      <c r="M1122" s="51"/>
      <c r="N1122" s="51"/>
      <c r="O1122" s="51"/>
      <c r="P1122" s="51"/>
      <c r="Q1122" s="51"/>
      <c r="R1122" s="51"/>
      <c r="S1122" s="51"/>
      <c r="T1122" s="51"/>
    </row>
    <row r="1123" spans="1:20" ht="15.75" customHeight="1">
      <c r="A1123" s="53">
        <v>22099</v>
      </c>
      <c r="B1123" s="54" t="s">
        <v>908</v>
      </c>
      <c r="C1123" s="21"/>
      <c r="D1123" s="22"/>
      <c r="E1123" s="16"/>
      <c r="F1123" s="56" t="e">
        <f t="shared" ca="1" si="34"/>
        <v>#NAME?</v>
      </c>
      <c r="G1123" s="56" t="e">
        <f t="shared" ca="1" si="35"/>
        <v>#NAME?</v>
      </c>
      <c r="H1123" s="16"/>
      <c r="I1123" s="51"/>
      <c r="J1123" s="51"/>
      <c r="K1123" s="51"/>
      <c r="L1123" s="51"/>
      <c r="M1123" s="51"/>
      <c r="N1123" s="51"/>
      <c r="O1123" s="51"/>
      <c r="P1123" s="51"/>
      <c r="Q1123" s="51"/>
      <c r="R1123" s="51"/>
      <c r="S1123" s="51"/>
      <c r="T1123" s="51"/>
    </row>
    <row r="1124" spans="1:20" ht="15.75" customHeight="1">
      <c r="A1124" s="53">
        <v>221</v>
      </c>
      <c r="B1124" s="54" t="s">
        <v>909</v>
      </c>
      <c r="C1124" s="21">
        <f>SUM(C1125,C1136,C1140)</f>
        <v>9490</v>
      </c>
      <c r="D1124" s="21">
        <f>SUM(D1125,D1136,D1140)</f>
        <v>0</v>
      </c>
      <c r="E1124" s="21">
        <v>9255.5</v>
      </c>
      <c r="F1124" s="56" t="e">
        <f t="shared" ca="1" si="34"/>
        <v>#NAME?</v>
      </c>
      <c r="G1124" s="56" t="e">
        <f t="shared" ca="1" si="35"/>
        <v>#NAME?</v>
      </c>
      <c r="H1124" s="21">
        <v>9255.5</v>
      </c>
      <c r="I1124" s="51"/>
      <c r="J1124" s="51"/>
      <c r="K1124" s="51"/>
      <c r="L1124" s="51"/>
      <c r="M1124" s="51"/>
      <c r="N1124" s="51"/>
      <c r="O1124" s="51"/>
      <c r="P1124" s="51"/>
      <c r="Q1124" s="51"/>
      <c r="R1124" s="51"/>
      <c r="S1124" s="51"/>
      <c r="T1124" s="51"/>
    </row>
    <row r="1125" spans="1:20" ht="15.75" customHeight="1">
      <c r="A1125" s="53">
        <v>22101</v>
      </c>
      <c r="B1125" s="54" t="s">
        <v>910</v>
      </c>
      <c r="C1125" s="21">
        <f>SUM(C1126,C1127,C1128,C1129,C1130,C1131,C1132,C1133,C1134,C1135)</f>
        <v>0</v>
      </c>
      <c r="D1125" s="21">
        <f>SUM(D1126,D1127,D1128,D1129,D1130,D1131,D1132,D1133,D1134,D1135)</f>
        <v>0</v>
      </c>
      <c r="E1125" s="21"/>
      <c r="F1125" s="56" t="e">
        <f t="shared" ca="1" si="34"/>
        <v>#NAME?</v>
      </c>
      <c r="G1125" s="56" t="e">
        <f t="shared" ca="1" si="35"/>
        <v>#NAME?</v>
      </c>
      <c r="H1125" s="21"/>
      <c r="I1125" s="51"/>
      <c r="J1125" s="51"/>
      <c r="K1125" s="51"/>
      <c r="L1125" s="51"/>
      <c r="M1125" s="51"/>
      <c r="N1125" s="51"/>
      <c r="O1125" s="51"/>
      <c r="P1125" s="51"/>
      <c r="Q1125" s="51"/>
      <c r="R1125" s="51"/>
      <c r="S1125" s="51"/>
      <c r="T1125" s="51"/>
    </row>
    <row r="1126" spans="1:20" ht="15.75" customHeight="1">
      <c r="A1126" s="53">
        <v>2210101</v>
      </c>
      <c r="B1126" s="54" t="s">
        <v>911</v>
      </c>
      <c r="C1126" s="21"/>
      <c r="D1126" s="22"/>
      <c r="E1126" s="22"/>
      <c r="F1126" s="56" t="e">
        <f t="shared" ca="1" si="34"/>
        <v>#NAME?</v>
      </c>
      <c r="G1126" s="56" t="e">
        <f t="shared" ca="1" si="35"/>
        <v>#NAME?</v>
      </c>
      <c r="H1126" s="22"/>
      <c r="I1126" s="51"/>
      <c r="J1126" s="51"/>
      <c r="K1126" s="51"/>
      <c r="L1126" s="51"/>
      <c r="M1126" s="51"/>
      <c r="N1126" s="51"/>
      <c r="O1126" s="51"/>
      <c r="P1126" s="51"/>
      <c r="Q1126" s="51"/>
      <c r="R1126" s="51"/>
      <c r="S1126" s="51"/>
      <c r="T1126" s="51"/>
    </row>
    <row r="1127" spans="1:20" ht="15.75" customHeight="1">
      <c r="A1127" s="53">
        <v>2210102</v>
      </c>
      <c r="B1127" s="54" t="s">
        <v>912</v>
      </c>
      <c r="C1127" s="21"/>
      <c r="D1127" s="22"/>
      <c r="E1127" s="16"/>
      <c r="F1127" s="56" t="e">
        <f t="shared" ca="1" si="34"/>
        <v>#NAME?</v>
      </c>
      <c r="G1127" s="56" t="e">
        <f t="shared" ca="1" si="35"/>
        <v>#NAME?</v>
      </c>
      <c r="H1127" s="16"/>
      <c r="I1127" s="51"/>
      <c r="J1127" s="51"/>
      <c r="K1127" s="51"/>
      <c r="L1127" s="51"/>
      <c r="M1127" s="51"/>
      <c r="N1127" s="51"/>
      <c r="O1127" s="51"/>
      <c r="P1127" s="51"/>
      <c r="Q1127" s="51"/>
      <c r="R1127" s="51"/>
      <c r="S1127" s="51"/>
      <c r="T1127" s="51"/>
    </row>
    <row r="1128" spans="1:20" ht="15.75" customHeight="1">
      <c r="A1128" s="53">
        <v>2210103</v>
      </c>
      <c r="B1128" s="54" t="s">
        <v>913</v>
      </c>
      <c r="C1128" s="21"/>
      <c r="D1128" s="22"/>
      <c r="E1128" s="16"/>
      <c r="F1128" s="56" t="e">
        <f t="shared" ca="1" si="34"/>
        <v>#NAME?</v>
      </c>
      <c r="G1128" s="56" t="e">
        <f t="shared" ca="1" si="35"/>
        <v>#NAME?</v>
      </c>
      <c r="H1128" s="16"/>
      <c r="I1128" s="51"/>
      <c r="J1128" s="51"/>
      <c r="K1128" s="51"/>
      <c r="L1128" s="51"/>
      <c r="M1128" s="51"/>
      <c r="N1128" s="51"/>
      <c r="O1128" s="51"/>
      <c r="P1128" s="51"/>
      <c r="Q1128" s="51"/>
      <c r="R1128" s="51"/>
      <c r="S1128" s="51"/>
      <c r="T1128" s="51"/>
    </row>
    <row r="1129" spans="1:20" ht="15.75" customHeight="1">
      <c r="A1129" s="53">
        <v>2210104</v>
      </c>
      <c r="B1129" s="54" t="s">
        <v>914</v>
      </c>
      <c r="C1129" s="21"/>
      <c r="D1129" s="22"/>
      <c r="E1129" s="16"/>
      <c r="F1129" s="56" t="e">
        <f t="shared" ca="1" si="34"/>
        <v>#NAME?</v>
      </c>
      <c r="G1129" s="56" t="e">
        <f t="shared" ca="1" si="35"/>
        <v>#NAME?</v>
      </c>
      <c r="H1129" s="16"/>
      <c r="I1129" s="51"/>
      <c r="J1129" s="51"/>
      <c r="K1129" s="51"/>
      <c r="L1129" s="51"/>
      <c r="M1129" s="51"/>
      <c r="N1129" s="51"/>
      <c r="O1129" s="51"/>
      <c r="P1129" s="51"/>
      <c r="Q1129" s="51"/>
      <c r="R1129" s="51"/>
      <c r="S1129" s="51"/>
      <c r="T1129" s="51"/>
    </row>
    <row r="1130" spans="1:20" ht="15.75" customHeight="1">
      <c r="A1130" s="53">
        <v>2210105</v>
      </c>
      <c r="B1130" s="54" t="s">
        <v>915</v>
      </c>
      <c r="C1130" s="21"/>
      <c r="D1130" s="22"/>
      <c r="E1130" s="16"/>
      <c r="F1130" s="56" t="e">
        <f t="shared" ca="1" si="34"/>
        <v>#NAME?</v>
      </c>
      <c r="G1130" s="56" t="e">
        <f t="shared" ca="1" si="35"/>
        <v>#NAME?</v>
      </c>
      <c r="H1130" s="16"/>
      <c r="I1130" s="51"/>
      <c r="J1130" s="51"/>
      <c r="K1130" s="51"/>
      <c r="L1130" s="51"/>
      <c r="M1130" s="51"/>
      <c r="N1130" s="51"/>
      <c r="O1130" s="51"/>
      <c r="P1130" s="51"/>
      <c r="Q1130" s="51"/>
      <c r="R1130" s="51"/>
      <c r="S1130" s="51"/>
      <c r="T1130" s="51"/>
    </row>
    <row r="1131" spans="1:20" ht="15.75" customHeight="1">
      <c r="A1131" s="53">
        <v>2210106</v>
      </c>
      <c r="B1131" s="54" t="s">
        <v>916</v>
      </c>
      <c r="C1131" s="21"/>
      <c r="D1131" s="22"/>
      <c r="E1131" s="16"/>
      <c r="F1131" s="56" t="e">
        <f t="shared" ca="1" si="34"/>
        <v>#NAME?</v>
      </c>
      <c r="G1131" s="56" t="e">
        <f t="shared" ca="1" si="35"/>
        <v>#NAME?</v>
      </c>
      <c r="H1131" s="16"/>
      <c r="I1131" s="51"/>
      <c r="J1131" s="51"/>
      <c r="K1131" s="51"/>
      <c r="L1131" s="51"/>
      <c r="M1131" s="51"/>
      <c r="N1131" s="51"/>
      <c r="O1131" s="51"/>
      <c r="P1131" s="51"/>
      <c r="Q1131" s="51"/>
      <c r="R1131" s="51"/>
      <c r="S1131" s="51"/>
      <c r="T1131" s="51"/>
    </row>
    <row r="1132" spans="1:20" ht="15.75" customHeight="1">
      <c r="A1132" s="53">
        <v>2210107</v>
      </c>
      <c r="B1132" s="54" t="s">
        <v>917</v>
      </c>
      <c r="C1132" s="21"/>
      <c r="D1132" s="22"/>
      <c r="E1132" s="16"/>
      <c r="F1132" s="56" t="e">
        <f t="shared" ca="1" si="34"/>
        <v>#NAME?</v>
      </c>
      <c r="G1132" s="56" t="e">
        <f t="shared" ca="1" si="35"/>
        <v>#NAME?</v>
      </c>
      <c r="H1132" s="16"/>
      <c r="I1132" s="51"/>
      <c r="J1132" s="51"/>
      <c r="K1132" s="51"/>
      <c r="L1132" s="51"/>
      <c r="M1132" s="51"/>
      <c r="N1132" s="51"/>
      <c r="O1132" s="51"/>
      <c r="P1132" s="51"/>
      <c r="Q1132" s="51"/>
      <c r="R1132" s="51"/>
      <c r="S1132" s="51"/>
      <c r="T1132" s="51"/>
    </row>
    <row r="1133" spans="1:20" ht="15.75" customHeight="1">
      <c r="A1133" s="53">
        <v>2210108</v>
      </c>
      <c r="B1133" s="54" t="s">
        <v>918</v>
      </c>
      <c r="C1133" s="21"/>
      <c r="D1133" s="22"/>
      <c r="E1133" s="16"/>
      <c r="F1133" s="56" t="e">
        <f t="shared" ca="1" si="34"/>
        <v>#NAME?</v>
      </c>
      <c r="G1133" s="56" t="e">
        <f t="shared" ca="1" si="35"/>
        <v>#NAME?</v>
      </c>
      <c r="H1133" s="16"/>
      <c r="I1133" s="51"/>
      <c r="J1133" s="51"/>
      <c r="K1133" s="51"/>
      <c r="L1133" s="51"/>
      <c r="M1133" s="51"/>
      <c r="N1133" s="51"/>
      <c r="O1133" s="51"/>
      <c r="P1133" s="51"/>
      <c r="Q1133" s="51"/>
      <c r="R1133" s="51"/>
      <c r="S1133" s="51"/>
      <c r="T1133" s="51"/>
    </row>
    <row r="1134" spans="1:20" ht="15.75" customHeight="1">
      <c r="A1134" s="53">
        <v>2210109</v>
      </c>
      <c r="B1134" s="54" t="s">
        <v>919</v>
      </c>
      <c r="C1134" s="21"/>
      <c r="D1134" s="22"/>
      <c r="E1134" s="16"/>
      <c r="F1134" s="56" t="e">
        <f t="shared" ca="1" si="34"/>
        <v>#NAME?</v>
      </c>
      <c r="G1134" s="56" t="e">
        <f t="shared" ca="1" si="35"/>
        <v>#NAME?</v>
      </c>
      <c r="H1134" s="16"/>
      <c r="I1134" s="51"/>
      <c r="J1134" s="51"/>
      <c r="K1134" s="51"/>
      <c r="L1134" s="51"/>
      <c r="M1134" s="51"/>
      <c r="N1134" s="51"/>
      <c r="O1134" s="51"/>
      <c r="P1134" s="51"/>
      <c r="Q1134" s="51"/>
      <c r="R1134" s="51"/>
      <c r="S1134" s="51"/>
      <c r="T1134" s="51"/>
    </row>
    <row r="1135" spans="1:20" ht="15.75" customHeight="1">
      <c r="A1135" s="53">
        <v>2210199</v>
      </c>
      <c r="B1135" s="54" t="s">
        <v>920</v>
      </c>
      <c r="C1135" s="21"/>
      <c r="D1135" s="22"/>
      <c r="E1135" s="16"/>
      <c r="F1135" s="56" t="e">
        <f t="shared" ca="1" si="34"/>
        <v>#NAME?</v>
      </c>
      <c r="G1135" s="56" t="e">
        <f t="shared" ca="1" si="35"/>
        <v>#NAME?</v>
      </c>
      <c r="H1135" s="16"/>
      <c r="I1135" s="51"/>
      <c r="J1135" s="51"/>
      <c r="K1135" s="51"/>
      <c r="L1135" s="51"/>
      <c r="M1135" s="51"/>
      <c r="N1135" s="51"/>
      <c r="O1135" s="51"/>
      <c r="P1135" s="51"/>
      <c r="Q1135" s="51"/>
      <c r="R1135" s="51"/>
      <c r="S1135" s="51"/>
      <c r="T1135" s="51"/>
    </row>
    <row r="1136" spans="1:20" ht="15.75" customHeight="1">
      <c r="A1136" s="53">
        <v>22102</v>
      </c>
      <c r="B1136" s="54" t="s">
        <v>921</v>
      </c>
      <c r="C1136" s="21">
        <f>SUM(C1137,C1138,C1139)</f>
        <v>9490</v>
      </c>
      <c r="D1136" s="21">
        <f>SUM(D1137,D1138,D1139)</f>
        <v>0</v>
      </c>
      <c r="E1136" s="21">
        <v>9255.5</v>
      </c>
      <c r="F1136" s="56" t="e">
        <f t="shared" ca="1" si="34"/>
        <v>#NAME?</v>
      </c>
      <c r="G1136" s="56" t="e">
        <f t="shared" ca="1" si="35"/>
        <v>#NAME?</v>
      </c>
      <c r="H1136" s="21">
        <v>9255.5</v>
      </c>
      <c r="I1136" s="51"/>
      <c r="J1136" s="51"/>
      <c r="K1136" s="51"/>
      <c r="L1136" s="51"/>
      <c r="M1136" s="51"/>
      <c r="N1136" s="51"/>
      <c r="O1136" s="51"/>
      <c r="P1136" s="51"/>
      <c r="Q1136" s="51"/>
      <c r="R1136" s="51"/>
      <c r="S1136" s="51"/>
      <c r="T1136" s="51"/>
    </row>
    <row r="1137" spans="1:20" ht="15.75" customHeight="1">
      <c r="A1137" s="53">
        <v>2210201</v>
      </c>
      <c r="B1137" s="54" t="s">
        <v>922</v>
      </c>
      <c r="C1137" s="21">
        <v>9227</v>
      </c>
      <c r="D1137" s="22"/>
      <c r="E1137" s="22">
        <v>9255.5</v>
      </c>
      <c r="F1137" s="56" t="e">
        <f t="shared" ca="1" si="34"/>
        <v>#NAME?</v>
      </c>
      <c r="G1137" s="56" t="e">
        <f t="shared" ca="1" si="35"/>
        <v>#NAME?</v>
      </c>
      <c r="H1137" s="22">
        <v>9255.5</v>
      </c>
      <c r="I1137" s="51"/>
      <c r="J1137" s="51"/>
      <c r="K1137" s="51"/>
      <c r="L1137" s="51"/>
      <c r="M1137" s="51"/>
      <c r="N1137" s="51"/>
      <c r="O1137" s="51"/>
      <c r="P1137" s="51"/>
      <c r="Q1137" s="51"/>
      <c r="R1137" s="51"/>
      <c r="S1137" s="51"/>
      <c r="T1137" s="51"/>
    </row>
    <row r="1138" spans="1:20" ht="15.75" customHeight="1">
      <c r="A1138" s="53">
        <v>2210202</v>
      </c>
      <c r="B1138" s="54" t="s">
        <v>923</v>
      </c>
      <c r="C1138" s="21">
        <v>182</v>
      </c>
      <c r="D1138" s="22"/>
      <c r="E1138" s="22"/>
      <c r="F1138" s="56" t="e">
        <f t="shared" ca="1" si="34"/>
        <v>#NAME?</v>
      </c>
      <c r="G1138" s="56" t="e">
        <f t="shared" ca="1" si="35"/>
        <v>#NAME?</v>
      </c>
      <c r="H1138" s="22"/>
      <c r="I1138" s="51"/>
      <c r="J1138" s="51"/>
      <c r="K1138" s="51"/>
      <c r="L1138" s="51"/>
      <c r="M1138" s="51"/>
      <c r="N1138" s="51"/>
      <c r="O1138" s="51"/>
      <c r="P1138" s="51"/>
      <c r="Q1138" s="51"/>
      <c r="R1138" s="51"/>
      <c r="S1138" s="51"/>
      <c r="T1138" s="51"/>
    </row>
    <row r="1139" spans="1:20" ht="15.75" customHeight="1">
      <c r="A1139" s="53">
        <v>2210203</v>
      </c>
      <c r="B1139" s="54" t="s">
        <v>924</v>
      </c>
      <c r="C1139" s="21">
        <v>81</v>
      </c>
      <c r="D1139" s="22"/>
      <c r="E1139" s="22"/>
      <c r="F1139" s="56" t="e">
        <f t="shared" ca="1" si="34"/>
        <v>#NAME?</v>
      </c>
      <c r="G1139" s="56" t="e">
        <f t="shared" ca="1" si="35"/>
        <v>#NAME?</v>
      </c>
      <c r="H1139" s="22"/>
      <c r="I1139" s="51"/>
      <c r="J1139" s="51"/>
      <c r="K1139" s="51"/>
      <c r="L1139" s="51"/>
      <c r="M1139" s="51"/>
      <c r="N1139" s="51"/>
      <c r="O1139" s="51"/>
      <c r="P1139" s="51"/>
      <c r="Q1139" s="51"/>
      <c r="R1139" s="51"/>
      <c r="S1139" s="51"/>
      <c r="T1139" s="51"/>
    </row>
    <row r="1140" spans="1:20" ht="15.75" customHeight="1">
      <c r="A1140" s="53">
        <v>22103</v>
      </c>
      <c r="B1140" s="54" t="s">
        <v>925</v>
      </c>
      <c r="C1140" s="21">
        <f>SUM(C1141,C1142,C1143)</f>
        <v>0</v>
      </c>
      <c r="D1140" s="21">
        <f>SUM(D1141,D1142,D1143)</f>
        <v>0</v>
      </c>
      <c r="E1140" s="21"/>
      <c r="F1140" s="56" t="e">
        <f t="shared" ca="1" si="34"/>
        <v>#NAME?</v>
      </c>
      <c r="G1140" s="56" t="e">
        <f t="shared" ca="1" si="35"/>
        <v>#NAME?</v>
      </c>
      <c r="H1140" s="21"/>
      <c r="I1140" s="51"/>
      <c r="J1140" s="51"/>
      <c r="K1140" s="51"/>
      <c r="L1140" s="51"/>
      <c r="M1140" s="51"/>
      <c r="N1140" s="51"/>
      <c r="O1140" s="51"/>
      <c r="P1140" s="51"/>
      <c r="Q1140" s="51"/>
      <c r="R1140" s="51"/>
      <c r="S1140" s="51"/>
      <c r="T1140" s="51"/>
    </row>
    <row r="1141" spans="1:20" ht="15.75" customHeight="1">
      <c r="A1141" s="53">
        <v>2210301</v>
      </c>
      <c r="B1141" s="54" t="s">
        <v>926</v>
      </c>
      <c r="C1141" s="21"/>
      <c r="D1141" s="22"/>
      <c r="E1141" s="22"/>
      <c r="F1141" s="56" t="e">
        <f t="shared" ca="1" si="34"/>
        <v>#NAME?</v>
      </c>
      <c r="G1141" s="56" t="e">
        <f t="shared" ca="1" si="35"/>
        <v>#NAME?</v>
      </c>
      <c r="H1141" s="22"/>
      <c r="I1141" s="51"/>
      <c r="J1141" s="51"/>
      <c r="K1141" s="51"/>
      <c r="L1141" s="51"/>
      <c r="M1141" s="51"/>
      <c r="N1141" s="51"/>
      <c r="O1141" s="51"/>
      <c r="P1141" s="51"/>
      <c r="Q1141" s="51"/>
      <c r="R1141" s="51"/>
      <c r="S1141" s="51"/>
      <c r="T1141" s="51"/>
    </row>
    <row r="1142" spans="1:20" ht="15.75" customHeight="1">
      <c r="A1142" s="53">
        <v>2210302</v>
      </c>
      <c r="B1142" s="54" t="s">
        <v>927</v>
      </c>
      <c r="C1142" s="21"/>
      <c r="D1142" s="22"/>
      <c r="E1142" s="22"/>
      <c r="F1142" s="56" t="e">
        <f t="shared" ca="1" si="34"/>
        <v>#NAME?</v>
      </c>
      <c r="G1142" s="56" t="e">
        <f t="shared" ca="1" si="35"/>
        <v>#NAME?</v>
      </c>
      <c r="H1142" s="22"/>
      <c r="I1142" s="51"/>
      <c r="J1142" s="51"/>
      <c r="K1142" s="51"/>
      <c r="L1142" s="51"/>
      <c r="M1142" s="51"/>
      <c r="N1142" s="51"/>
      <c r="O1142" s="51"/>
      <c r="P1142" s="51"/>
      <c r="Q1142" s="51"/>
      <c r="R1142" s="51"/>
      <c r="S1142" s="51"/>
      <c r="T1142" s="51"/>
    </row>
    <row r="1143" spans="1:20" ht="15.75" customHeight="1">
      <c r="A1143" s="53">
        <v>2210399</v>
      </c>
      <c r="B1143" s="54" t="s">
        <v>928</v>
      </c>
      <c r="C1143" s="21"/>
      <c r="D1143" s="22"/>
      <c r="E1143" s="22"/>
      <c r="F1143" s="56" t="e">
        <f t="shared" ca="1" si="34"/>
        <v>#NAME?</v>
      </c>
      <c r="G1143" s="56" t="e">
        <f t="shared" ca="1" si="35"/>
        <v>#NAME?</v>
      </c>
      <c r="H1143" s="22"/>
      <c r="I1143" s="51"/>
      <c r="J1143" s="51"/>
      <c r="K1143" s="51"/>
      <c r="L1143" s="51"/>
      <c r="M1143" s="51"/>
      <c r="N1143" s="51"/>
      <c r="O1143" s="51"/>
      <c r="P1143" s="51"/>
      <c r="Q1143" s="51"/>
      <c r="R1143" s="51"/>
      <c r="S1143" s="51"/>
      <c r="T1143" s="51"/>
    </row>
    <row r="1144" spans="1:20" ht="15.75" customHeight="1">
      <c r="A1144" s="53">
        <v>222</v>
      </c>
      <c r="B1144" s="54" t="s">
        <v>929</v>
      </c>
      <c r="C1144" s="21">
        <f>SUM(C1145,C1163,C1169,C1175)</f>
        <v>180</v>
      </c>
      <c r="D1144" s="21">
        <f>SUM(D1145,D1163,D1169,D1175)</f>
        <v>0</v>
      </c>
      <c r="E1144" s="21">
        <v>195.6</v>
      </c>
      <c r="F1144" s="56" t="e">
        <f t="shared" ca="1" si="34"/>
        <v>#NAME?</v>
      </c>
      <c r="G1144" s="56" t="e">
        <f t="shared" ca="1" si="35"/>
        <v>#NAME?</v>
      </c>
      <c r="H1144" s="21">
        <v>195.6</v>
      </c>
      <c r="I1144" s="51"/>
      <c r="J1144" s="51"/>
      <c r="K1144" s="51"/>
      <c r="L1144" s="51"/>
      <c r="M1144" s="51"/>
      <c r="N1144" s="51"/>
      <c r="O1144" s="51"/>
      <c r="P1144" s="51"/>
      <c r="Q1144" s="51"/>
      <c r="R1144" s="51"/>
      <c r="S1144" s="51"/>
      <c r="T1144" s="51"/>
    </row>
    <row r="1145" spans="1:20" ht="15.75" customHeight="1">
      <c r="A1145" s="53">
        <v>22201</v>
      </c>
      <c r="B1145" s="54" t="s">
        <v>930</v>
      </c>
      <c r="C1145" s="21">
        <f>SUM(C1146,C1147,C1148,C1149,C1150,C1151,C1152,C1153,C1154,C1155,C1156,C1157,C1158,C1159,C1160,C1161,C1162)</f>
        <v>180</v>
      </c>
      <c r="D1145" s="21">
        <f>SUM(D1146,D1147,D1148,D1149,D1150,D1151,D1152,D1153,D1154,D1155,D1156,D1157,D1158,D1159,D1160,D1161,D1162)</f>
        <v>0</v>
      </c>
      <c r="E1145" s="21">
        <v>195.6</v>
      </c>
      <c r="F1145" s="56" t="e">
        <f t="shared" ca="1" si="34"/>
        <v>#NAME?</v>
      </c>
      <c r="G1145" s="56" t="e">
        <f t="shared" ca="1" si="35"/>
        <v>#NAME?</v>
      </c>
      <c r="H1145" s="21">
        <v>195.6</v>
      </c>
      <c r="I1145" s="51"/>
      <c r="J1145" s="51"/>
      <c r="K1145" s="51"/>
      <c r="L1145" s="51"/>
      <c r="M1145" s="51"/>
      <c r="N1145" s="51"/>
      <c r="O1145" s="51"/>
      <c r="P1145" s="51"/>
      <c r="Q1145" s="51"/>
      <c r="R1145" s="51"/>
      <c r="S1145" s="51"/>
      <c r="T1145" s="51"/>
    </row>
    <row r="1146" spans="1:20" ht="15.75" customHeight="1">
      <c r="A1146" s="53">
        <v>2220101</v>
      </c>
      <c r="B1146" s="54" t="s">
        <v>46</v>
      </c>
      <c r="C1146" s="21">
        <v>28</v>
      </c>
      <c r="D1146" s="22"/>
      <c r="E1146" s="22">
        <v>44.34</v>
      </c>
      <c r="F1146" s="56" t="e">
        <f t="shared" ca="1" si="34"/>
        <v>#NAME?</v>
      </c>
      <c r="G1146" s="56" t="e">
        <f t="shared" ca="1" si="35"/>
        <v>#NAME?</v>
      </c>
      <c r="H1146" s="22">
        <v>44.34</v>
      </c>
      <c r="I1146" s="51"/>
      <c r="J1146" s="51"/>
      <c r="K1146" s="51"/>
      <c r="L1146" s="51"/>
      <c r="M1146" s="51"/>
      <c r="N1146" s="51"/>
      <c r="O1146" s="51"/>
      <c r="P1146" s="51"/>
      <c r="Q1146" s="51"/>
      <c r="R1146" s="51"/>
      <c r="S1146" s="51"/>
      <c r="T1146" s="51"/>
    </row>
    <row r="1147" spans="1:20" ht="15.75" customHeight="1">
      <c r="A1147" s="53">
        <v>2220102</v>
      </c>
      <c r="B1147" s="54" t="s">
        <v>47</v>
      </c>
      <c r="C1147" s="21"/>
      <c r="D1147" s="22"/>
      <c r="E1147" s="16"/>
      <c r="F1147" s="56" t="e">
        <f t="shared" ca="1" si="34"/>
        <v>#NAME?</v>
      </c>
      <c r="G1147" s="56" t="e">
        <f t="shared" ca="1" si="35"/>
        <v>#NAME?</v>
      </c>
      <c r="H1147" s="16"/>
      <c r="I1147" s="51"/>
      <c r="J1147" s="51"/>
      <c r="K1147" s="51"/>
      <c r="L1147" s="51"/>
      <c r="M1147" s="51"/>
      <c r="N1147" s="51"/>
      <c r="O1147" s="51"/>
      <c r="P1147" s="51"/>
      <c r="Q1147" s="51"/>
      <c r="R1147" s="51"/>
      <c r="S1147" s="51"/>
      <c r="T1147" s="51"/>
    </row>
    <row r="1148" spans="1:20" ht="15.75" customHeight="1">
      <c r="A1148" s="53">
        <v>2220103</v>
      </c>
      <c r="B1148" s="54" t="s">
        <v>48</v>
      </c>
      <c r="C1148" s="21"/>
      <c r="D1148" s="22"/>
      <c r="E1148" s="16"/>
      <c r="F1148" s="56" t="e">
        <f t="shared" ca="1" si="34"/>
        <v>#NAME?</v>
      </c>
      <c r="G1148" s="56" t="e">
        <f t="shared" ca="1" si="35"/>
        <v>#NAME?</v>
      </c>
      <c r="H1148" s="16"/>
      <c r="I1148" s="51"/>
      <c r="J1148" s="51"/>
      <c r="K1148" s="51"/>
      <c r="L1148" s="51"/>
      <c r="M1148" s="51"/>
      <c r="N1148" s="51"/>
      <c r="O1148" s="51"/>
      <c r="P1148" s="51"/>
      <c r="Q1148" s="51"/>
      <c r="R1148" s="51"/>
      <c r="S1148" s="51"/>
      <c r="T1148" s="51"/>
    </row>
    <row r="1149" spans="1:20" ht="15.75" customHeight="1">
      <c r="A1149" s="53">
        <v>2220104</v>
      </c>
      <c r="B1149" s="54" t="s">
        <v>931</v>
      </c>
      <c r="C1149" s="21"/>
      <c r="D1149" s="22"/>
      <c r="E1149" s="16"/>
      <c r="F1149" s="56" t="e">
        <f t="shared" ca="1" si="34"/>
        <v>#NAME?</v>
      </c>
      <c r="G1149" s="56" t="e">
        <f t="shared" ca="1" si="35"/>
        <v>#NAME?</v>
      </c>
      <c r="H1149" s="16"/>
      <c r="I1149" s="51"/>
      <c r="J1149" s="51"/>
      <c r="K1149" s="51"/>
      <c r="L1149" s="51"/>
      <c r="M1149" s="51"/>
      <c r="N1149" s="51"/>
      <c r="O1149" s="51"/>
      <c r="P1149" s="51"/>
      <c r="Q1149" s="51"/>
      <c r="R1149" s="51"/>
      <c r="S1149" s="51"/>
      <c r="T1149" s="51"/>
    </row>
    <row r="1150" spans="1:20" ht="15.75" customHeight="1">
      <c r="A1150" s="53">
        <v>2220105</v>
      </c>
      <c r="B1150" s="54" t="s">
        <v>932</v>
      </c>
      <c r="C1150" s="21"/>
      <c r="D1150" s="22"/>
      <c r="E1150" s="16"/>
      <c r="F1150" s="56" t="e">
        <f t="shared" ca="1" si="34"/>
        <v>#NAME?</v>
      </c>
      <c r="G1150" s="56" t="e">
        <f t="shared" ca="1" si="35"/>
        <v>#NAME?</v>
      </c>
      <c r="H1150" s="16"/>
      <c r="I1150" s="51"/>
      <c r="J1150" s="51"/>
      <c r="K1150" s="51"/>
      <c r="L1150" s="51"/>
      <c r="M1150" s="51"/>
      <c r="N1150" s="51"/>
      <c r="O1150" s="51"/>
      <c r="P1150" s="51"/>
      <c r="Q1150" s="51"/>
      <c r="R1150" s="51"/>
      <c r="S1150" s="51"/>
      <c r="T1150" s="51"/>
    </row>
    <row r="1151" spans="1:20" ht="15.75" customHeight="1">
      <c r="A1151" s="53">
        <v>2220106</v>
      </c>
      <c r="B1151" s="54" t="s">
        <v>933</v>
      </c>
      <c r="C1151" s="21"/>
      <c r="D1151" s="22"/>
      <c r="E1151" s="16"/>
      <c r="F1151" s="56" t="e">
        <f t="shared" ca="1" si="34"/>
        <v>#NAME?</v>
      </c>
      <c r="G1151" s="56" t="e">
        <f t="shared" ca="1" si="35"/>
        <v>#NAME?</v>
      </c>
      <c r="H1151" s="16"/>
      <c r="I1151" s="51"/>
      <c r="J1151" s="51"/>
      <c r="K1151" s="51"/>
      <c r="L1151" s="51"/>
      <c r="M1151" s="51"/>
      <c r="N1151" s="51"/>
      <c r="O1151" s="51"/>
      <c r="P1151" s="51"/>
      <c r="Q1151" s="51"/>
      <c r="R1151" s="51"/>
      <c r="S1151" s="51"/>
      <c r="T1151" s="51"/>
    </row>
    <row r="1152" spans="1:20" ht="15.75" customHeight="1">
      <c r="A1152" s="53">
        <v>2220107</v>
      </c>
      <c r="B1152" s="54" t="s">
        <v>934</v>
      </c>
      <c r="C1152" s="21"/>
      <c r="D1152" s="22"/>
      <c r="E1152" s="16"/>
      <c r="F1152" s="56" t="e">
        <f t="shared" ca="1" si="34"/>
        <v>#NAME?</v>
      </c>
      <c r="G1152" s="56" t="e">
        <f t="shared" ca="1" si="35"/>
        <v>#NAME?</v>
      </c>
      <c r="H1152" s="16"/>
      <c r="I1152" s="51"/>
      <c r="J1152" s="51"/>
      <c r="K1152" s="51"/>
      <c r="L1152" s="51"/>
      <c r="M1152" s="51"/>
      <c r="N1152" s="51"/>
      <c r="O1152" s="51"/>
      <c r="P1152" s="51"/>
      <c r="Q1152" s="51"/>
      <c r="R1152" s="51"/>
      <c r="S1152" s="51"/>
      <c r="T1152" s="51"/>
    </row>
    <row r="1153" spans="1:20" ht="15.75" customHeight="1">
      <c r="A1153" s="53">
        <v>2220112</v>
      </c>
      <c r="B1153" s="54" t="s">
        <v>935</v>
      </c>
      <c r="C1153" s="21"/>
      <c r="D1153" s="22"/>
      <c r="E1153" s="16"/>
      <c r="F1153" s="56" t="e">
        <f t="shared" ca="1" si="34"/>
        <v>#NAME?</v>
      </c>
      <c r="G1153" s="56" t="e">
        <f t="shared" ca="1" si="35"/>
        <v>#NAME?</v>
      </c>
      <c r="H1153" s="16"/>
      <c r="I1153" s="51"/>
      <c r="J1153" s="51"/>
      <c r="K1153" s="51"/>
      <c r="L1153" s="51"/>
      <c r="M1153" s="51"/>
      <c r="N1153" s="51"/>
      <c r="O1153" s="51"/>
      <c r="P1153" s="51"/>
      <c r="Q1153" s="51"/>
      <c r="R1153" s="51"/>
      <c r="S1153" s="51"/>
      <c r="T1153" s="51"/>
    </row>
    <row r="1154" spans="1:20" ht="15.75" customHeight="1">
      <c r="A1154" s="53">
        <v>2220113</v>
      </c>
      <c r="B1154" s="54" t="s">
        <v>936</v>
      </c>
      <c r="C1154" s="21"/>
      <c r="D1154" s="22"/>
      <c r="E1154" s="16"/>
      <c r="F1154" s="56" t="e">
        <f t="shared" ca="1" si="34"/>
        <v>#NAME?</v>
      </c>
      <c r="G1154" s="56" t="e">
        <f t="shared" ca="1" si="35"/>
        <v>#NAME?</v>
      </c>
      <c r="H1154" s="16"/>
      <c r="I1154" s="51"/>
      <c r="J1154" s="51"/>
      <c r="K1154" s="51"/>
      <c r="L1154" s="51"/>
      <c r="M1154" s="51"/>
      <c r="N1154" s="51"/>
      <c r="O1154" s="51"/>
      <c r="P1154" s="51"/>
      <c r="Q1154" s="51"/>
      <c r="R1154" s="51"/>
      <c r="S1154" s="51"/>
      <c r="T1154" s="51"/>
    </row>
    <row r="1155" spans="1:20" ht="15.75" customHeight="1">
      <c r="A1155" s="53">
        <v>2220114</v>
      </c>
      <c r="B1155" s="54" t="s">
        <v>937</v>
      </c>
      <c r="C1155" s="21"/>
      <c r="D1155" s="22"/>
      <c r="E1155" s="16"/>
      <c r="F1155" s="56" t="e">
        <f t="shared" ca="1" si="34"/>
        <v>#NAME?</v>
      </c>
      <c r="G1155" s="56" t="e">
        <f t="shared" ca="1" si="35"/>
        <v>#NAME?</v>
      </c>
      <c r="H1155" s="16"/>
      <c r="I1155" s="51"/>
      <c r="J1155" s="51"/>
      <c r="K1155" s="51"/>
      <c r="L1155" s="51"/>
      <c r="M1155" s="51"/>
      <c r="N1155" s="51"/>
      <c r="O1155" s="51"/>
      <c r="P1155" s="51"/>
      <c r="Q1155" s="51"/>
      <c r="R1155" s="51"/>
      <c r="S1155" s="51"/>
      <c r="T1155" s="51"/>
    </row>
    <row r="1156" spans="1:20" ht="15.75" customHeight="1">
      <c r="A1156" s="53">
        <v>2220115</v>
      </c>
      <c r="B1156" s="54" t="s">
        <v>938</v>
      </c>
      <c r="C1156" s="21"/>
      <c r="D1156" s="22"/>
      <c r="E1156" s="16"/>
      <c r="F1156" s="56" t="e">
        <f t="shared" ca="1" si="34"/>
        <v>#NAME?</v>
      </c>
      <c r="G1156" s="56" t="e">
        <f t="shared" ca="1" si="35"/>
        <v>#NAME?</v>
      </c>
      <c r="H1156" s="16"/>
      <c r="I1156" s="51"/>
      <c r="J1156" s="51"/>
      <c r="K1156" s="51"/>
      <c r="L1156" s="51"/>
      <c r="M1156" s="51"/>
      <c r="N1156" s="51"/>
      <c r="O1156" s="51"/>
      <c r="P1156" s="51"/>
      <c r="Q1156" s="51"/>
      <c r="R1156" s="51"/>
      <c r="S1156" s="51"/>
      <c r="T1156" s="51"/>
    </row>
    <row r="1157" spans="1:20" ht="15.75" customHeight="1">
      <c r="A1157" s="53">
        <v>2220118</v>
      </c>
      <c r="B1157" s="54" t="s">
        <v>939</v>
      </c>
      <c r="C1157" s="21"/>
      <c r="D1157" s="22"/>
      <c r="E1157" s="16"/>
      <c r="F1157" s="56" t="e">
        <f t="shared" ca="1" si="34"/>
        <v>#NAME?</v>
      </c>
      <c r="G1157" s="56" t="e">
        <f t="shared" ca="1" si="35"/>
        <v>#NAME?</v>
      </c>
      <c r="H1157" s="16"/>
      <c r="I1157" s="51"/>
      <c r="J1157" s="51"/>
      <c r="K1157" s="51"/>
      <c r="L1157" s="51"/>
      <c r="M1157" s="51"/>
      <c r="N1157" s="51"/>
      <c r="O1157" s="51"/>
      <c r="P1157" s="51"/>
      <c r="Q1157" s="51"/>
      <c r="R1157" s="51"/>
      <c r="S1157" s="51"/>
      <c r="T1157" s="51"/>
    </row>
    <row r="1158" spans="1:20" ht="15.75" customHeight="1">
      <c r="A1158" s="53">
        <v>2220119</v>
      </c>
      <c r="B1158" s="54" t="s">
        <v>940</v>
      </c>
      <c r="C1158" s="21"/>
      <c r="D1158" s="22"/>
      <c r="E1158" s="16"/>
      <c r="F1158" s="56" t="e">
        <f t="shared" ref="F1158:F1221" ca="1" si="36">IFERROR(E1158/C1158,0)</f>
        <v>#NAME?</v>
      </c>
      <c r="G1158" s="56" t="e">
        <f t="shared" ref="G1158:G1221" ca="1" si="37">IFERROR(E1158/D1158,0)</f>
        <v>#NAME?</v>
      </c>
      <c r="H1158" s="16"/>
      <c r="I1158" s="51"/>
      <c r="J1158" s="51"/>
      <c r="K1158" s="51"/>
      <c r="L1158" s="51"/>
      <c r="M1158" s="51"/>
      <c r="N1158" s="51"/>
      <c r="O1158" s="51"/>
      <c r="P1158" s="51"/>
      <c r="Q1158" s="51"/>
      <c r="R1158" s="51"/>
      <c r="S1158" s="51"/>
      <c r="T1158" s="51"/>
    </row>
    <row r="1159" spans="1:20" ht="15.75" customHeight="1">
      <c r="A1159" s="53">
        <v>2220120</v>
      </c>
      <c r="B1159" s="54" t="s">
        <v>941</v>
      </c>
      <c r="C1159" s="21"/>
      <c r="D1159" s="22"/>
      <c r="E1159" s="16"/>
      <c r="F1159" s="56" t="e">
        <f t="shared" ca="1" si="36"/>
        <v>#NAME?</v>
      </c>
      <c r="G1159" s="56" t="e">
        <f t="shared" ca="1" si="37"/>
        <v>#NAME?</v>
      </c>
      <c r="H1159" s="16"/>
      <c r="I1159" s="51"/>
      <c r="J1159" s="51"/>
      <c r="K1159" s="51"/>
      <c r="L1159" s="51"/>
      <c r="M1159" s="51"/>
      <c r="N1159" s="51"/>
      <c r="O1159" s="51"/>
      <c r="P1159" s="51"/>
      <c r="Q1159" s="51"/>
      <c r="R1159" s="51"/>
      <c r="S1159" s="51"/>
      <c r="T1159" s="51"/>
    </row>
    <row r="1160" spans="1:20" ht="15.75" customHeight="1">
      <c r="A1160" s="53">
        <v>2220121</v>
      </c>
      <c r="B1160" s="54" t="s">
        <v>942</v>
      </c>
      <c r="C1160" s="21"/>
      <c r="D1160" s="22"/>
      <c r="E1160" s="16"/>
      <c r="F1160" s="56" t="e">
        <f t="shared" ca="1" si="36"/>
        <v>#NAME?</v>
      </c>
      <c r="G1160" s="56" t="e">
        <f t="shared" ca="1" si="37"/>
        <v>#NAME?</v>
      </c>
      <c r="H1160" s="16"/>
      <c r="I1160" s="51"/>
      <c r="J1160" s="51"/>
      <c r="K1160" s="51"/>
      <c r="L1160" s="51"/>
      <c r="M1160" s="51"/>
      <c r="N1160" s="51"/>
      <c r="O1160" s="51"/>
      <c r="P1160" s="51"/>
      <c r="Q1160" s="51"/>
      <c r="R1160" s="51"/>
      <c r="S1160" s="51"/>
      <c r="T1160" s="51"/>
    </row>
    <row r="1161" spans="1:20" ht="15.75" customHeight="1">
      <c r="A1161" s="53">
        <v>2220150</v>
      </c>
      <c r="B1161" s="54" t="s">
        <v>55</v>
      </c>
      <c r="C1161" s="21">
        <v>152</v>
      </c>
      <c r="D1161" s="22"/>
      <c r="E1161" s="16">
        <v>151.26</v>
      </c>
      <c r="F1161" s="56" t="e">
        <f t="shared" ca="1" si="36"/>
        <v>#NAME?</v>
      </c>
      <c r="G1161" s="56" t="e">
        <f t="shared" ca="1" si="37"/>
        <v>#NAME?</v>
      </c>
      <c r="H1161" s="16">
        <v>151.26</v>
      </c>
      <c r="I1161" s="51"/>
      <c r="J1161" s="51"/>
      <c r="K1161" s="51"/>
      <c r="L1161" s="51"/>
      <c r="M1161" s="51"/>
      <c r="N1161" s="51"/>
      <c r="O1161" s="51"/>
      <c r="P1161" s="51"/>
      <c r="Q1161" s="51"/>
      <c r="R1161" s="51"/>
      <c r="S1161" s="51"/>
      <c r="T1161" s="51"/>
    </row>
    <row r="1162" spans="1:20" ht="15.75" customHeight="1">
      <c r="A1162" s="53">
        <v>2220199</v>
      </c>
      <c r="B1162" s="54" t="s">
        <v>943</v>
      </c>
      <c r="C1162" s="21"/>
      <c r="D1162" s="22"/>
      <c r="E1162" s="16"/>
      <c r="F1162" s="56" t="e">
        <f t="shared" ca="1" si="36"/>
        <v>#NAME?</v>
      </c>
      <c r="G1162" s="56" t="e">
        <f t="shared" ca="1" si="37"/>
        <v>#NAME?</v>
      </c>
      <c r="H1162" s="16"/>
      <c r="I1162" s="51"/>
      <c r="J1162" s="51"/>
      <c r="K1162" s="51"/>
      <c r="L1162" s="51"/>
      <c r="M1162" s="51"/>
      <c r="N1162" s="51"/>
      <c r="O1162" s="51"/>
      <c r="P1162" s="51"/>
      <c r="Q1162" s="51"/>
      <c r="R1162" s="51"/>
      <c r="S1162" s="51"/>
      <c r="T1162" s="51"/>
    </row>
    <row r="1163" spans="1:20" ht="15.75" customHeight="1">
      <c r="A1163" s="53">
        <v>22203</v>
      </c>
      <c r="B1163" s="54" t="s">
        <v>944</v>
      </c>
      <c r="C1163" s="21">
        <f>SUM(C1164,C1165,C1166,C1167,C1168)</f>
        <v>0</v>
      </c>
      <c r="D1163" s="21">
        <f>SUM(D1164,D1165,D1166,D1167,D1168)</f>
        <v>0</v>
      </c>
      <c r="E1163" s="21"/>
      <c r="F1163" s="56" t="e">
        <f t="shared" ca="1" si="36"/>
        <v>#NAME?</v>
      </c>
      <c r="G1163" s="56" t="e">
        <f t="shared" ca="1" si="37"/>
        <v>#NAME?</v>
      </c>
      <c r="H1163" s="21"/>
      <c r="I1163" s="51"/>
      <c r="J1163" s="51"/>
      <c r="K1163" s="51"/>
      <c r="L1163" s="51"/>
      <c r="M1163" s="51"/>
      <c r="N1163" s="51"/>
      <c r="O1163" s="51"/>
      <c r="P1163" s="51"/>
      <c r="Q1163" s="51"/>
      <c r="R1163" s="51"/>
      <c r="S1163" s="51"/>
      <c r="T1163" s="51"/>
    </row>
    <row r="1164" spans="1:20" ht="15.75" customHeight="1">
      <c r="A1164" s="53">
        <v>2220301</v>
      </c>
      <c r="B1164" s="54" t="s">
        <v>945</v>
      </c>
      <c r="C1164" s="21"/>
      <c r="D1164" s="22"/>
      <c r="E1164" s="22"/>
      <c r="F1164" s="56" t="e">
        <f t="shared" ca="1" si="36"/>
        <v>#NAME?</v>
      </c>
      <c r="G1164" s="56" t="e">
        <f t="shared" ca="1" si="37"/>
        <v>#NAME?</v>
      </c>
      <c r="H1164" s="22"/>
      <c r="I1164" s="51"/>
      <c r="J1164" s="51"/>
      <c r="K1164" s="51"/>
      <c r="L1164" s="51"/>
      <c r="M1164" s="51"/>
      <c r="N1164" s="51"/>
      <c r="O1164" s="51"/>
      <c r="P1164" s="51"/>
      <c r="Q1164" s="51"/>
      <c r="R1164" s="51"/>
      <c r="S1164" s="51"/>
      <c r="T1164" s="51"/>
    </row>
    <row r="1165" spans="1:20" ht="15.75" customHeight="1">
      <c r="A1165" s="53">
        <v>2220303</v>
      </c>
      <c r="B1165" s="54" t="s">
        <v>946</v>
      </c>
      <c r="C1165" s="21"/>
      <c r="D1165" s="22"/>
      <c r="E1165" s="16"/>
      <c r="F1165" s="56" t="e">
        <f t="shared" ca="1" si="36"/>
        <v>#NAME?</v>
      </c>
      <c r="G1165" s="56" t="e">
        <f t="shared" ca="1" si="37"/>
        <v>#NAME?</v>
      </c>
      <c r="H1165" s="16"/>
      <c r="I1165" s="51"/>
      <c r="J1165" s="51"/>
      <c r="K1165" s="51"/>
      <c r="L1165" s="51"/>
      <c r="M1165" s="51"/>
      <c r="N1165" s="51"/>
      <c r="O1165" s="51"/>
      <c r="P1165" s="51"/>
      <c r="Q1165" s="51"/>
      <c r="R1165" s="51"/>
      <c r="S1165" s="51"/>
      <c r="T1165" s="51"/>
    </row>
    <row r="1166" spans="1:20" ht="15.75" customHeight="1">
      <c r="A1166" s="53">
        <v>2220304</v>
      </c>
      <c r="B1166" s="54" t="s">
        <v>947</v>
      </c>
      <c r="C1166" s="21"/>
      <c r="D1166" s="22"/>
      <c r="E1166" s="16"/>
      <c r="F1166" s="56" t="e">
        <f t="shared" ca="1" si="36"/>
        <v>#NAME?</v>
      </c>
      <c r="G1166" s="56" t="e">
        <f t="shared" ca="1" si="37"/>
        <v>#NAME?</v>
      </c>
      <c r="H1166" s="16"/>
      <c r="I1166" s="51"/>
      <c r="J1166" s="51"/>
      <c r="K1166" s="51"/>
      <c r="L1166" s="51"/>
      <c r="M1166" s="51"/>
      <c r="N1166" s="51"/>
      <c r="O1166" s="51"/>
      <c r="P1166" s="51"/>
      <c r="Q1166" s="51"/>
      <c r="R1166" s="51"/>
      <c r="S1166" s="51"/>
      <c r="T1166" s="51"/>
    </row>
    <row r="1167" spans="1:20" ht="15.75" customHeight="1">
      <c r="A1167" s="53">
        <v>2220305</v>
      </c>
      <c r="B1167" s="54" t="s">
        <v>948</v>
      </c>
      <c r="C1167" s="21"/>
      <c r="D1167" s="22"/>
      <c r="E1167" s="16"/>
      <c r="F1167" s="56" t="e">
        <f t="shared" ca="1" si="36"/>
        <v>#NAME?</v>
      </c>
      <c r="G1167" s="56" t="e">
        <f t="shared" ca="1" si="37"/>
        <v>#NAME?</v>
      </c>
      <c r="H1167" s="16"/>
      <c r="I1167" s="51"/>
      <c r="J1167" s="51"/>
      <c r="K1167" s="51"/>
      <c r="L1167" s="51"/>
      <c r="M1167" s="51"/>
      <c r="N1167" s="51"/>
      <c r="O1167" s="51"/>
      <c r="P1167" s="51"/>
      <c r="Q1167" s="51"/>
      <c r="R1167" s="51"/>
      <c r="S1167" s="51"/>
      <c r="T1167" s="51"/>
    </row>
    <row r="1168" spans="1:20" ht="15.75" customHeight="1">
      <c r="A1168" s="53">
        <v>2220399</v>
      </c>
      <c r="B1168" s="54" t="s">
        <v>949</v>
      </c>
      <c r="C1168" s="21"/>
      <c r="D1168" s="22"/>
      <c r="E1168" s="16"/>
      <c r="F1168" s="56" t="e">
        <f t="shared" ca="1" si="36"/>
        <v>#NAME?</v>
      </c>
      <c r="G1168" s="56" t="e">
        <f t="shared" ca="1" si="37"/>
        <v>#NAME?</v>
      </c>
      <c r="H1168" s="16"/>
      <c r="I1168" s="51"/>
      <c r="J1168" s="51"/>
      <c r="K1168" s="51"/>
      <c r="L1168" s="51"/>
      <c r="M1168" s="51"/>
      <c r="N1168" s="51"/>
      <c r="O1168" s="51"/>
      <c r="P1168" s="51"/>
      <c r="Q1168" s="51"/>
      <c r="R1168" s="51"/>
      <c r="S1168" s="51"/>
      <c r="T1168" s="51"/>
    </row>
    <row r="1169" spans="1:20" ht="15.75" customHeight="1">
      <c r="A1169" s="53">
        <v>22204</v>
      </c>
      <c r="B1169" s="54" t="s">
        <v>950</v>
      </c>
      <c r="C1169" s="21">
        <f>SUM(C1170,C1171,C1172,C1173,C1174)</f>
        <v>0</v>
      </c>
      <c r="D1169" s="21">
        <f>SUM(D1170,D1171,D1172,D1173,D1174)</f>
        <v>0</v>
      </c>
      <c r="E1169" s="21"/>
      <c r="F1169" s="56" t="e">
        <f t="shared" ca="1" si="36"/>
        <v>#NAME?</v>
      </c>
      <c r="G1169" s="56" t="e">
        <f t="shared" ca="1" si="37"/>
        <v>#NAME?</v>
      </c>
      <c r="H1169" s="21"/>
      <c r="I1169" s="51"/>
      <c r="J1169" s="51"/>
      <c r="K1169" s="51"/>
      <c r="L1169" s="51"/>
      <c r="M1169" s="51"/>
      <c r="N1169" s="51"/>
      <c r="O1169" s="51"/>
      <c r="P1169" s="51"/>
      <c r="Q1169" s="51"/>
      <c r="R1169" s="51"/>
      <c r="S1169" s="51"/>
      <c r="T1169" s="51"/>
    </row>
    <row r="1170" spans="1:20" ht="15.75" customHeight="1">
      <c r="A1170" s="53">
        <v>2220401</v>
      </c>
      <c r="B1170" s="54" t="s">
        <v>951</v>
      </c>
      <c r="C1170" s="21"/>
      <c r="D1170" s="22"/>
      <c r="E1170" s="22"/>
      <c r="F1170" s="56" t="e">
        <f t="shared" ca="1" si="36"/>
        <v>#NAME?</v>
      </c>
      <c r="G1170" s="56" t="e">
        <f t="shared" ca="1" si="37"/>
        <v>#NAME?</v>
      </c>
      <c r="H1170" s="22"/>
      <c r="I1170" s="51"/>
      <c r="J1170" s="51"/>
      <c r="K1170" s="51"/>
      <c r="L1170" s="51"/>
      <c r="M1170" s="51"/>
      <c r="N1170" s="51"/>
      <c r="O1170" s="51"/>
      <c r="P1170" s="51"/>
      <c r="Q1170" s="51"/>
      <c r="R1170" s="51"/>
      <c r="S1170" s="51"/>
      <c r="T1170" s="51"/>
    </row>
    <row r="1171" spans="1:20" ht="15.75" customHeight="1">
      <c r="A1171" s="53">
        <v>2220402</v>
      </c>
      <c r="B1171" s="54" t="s">
        <v>952</v>
      </c>
      <c r="C1171" s="21"/>
      <c r="D1171" s="22"/>
      <c r="E1171" s="16"/>
      <c r="F1171" s="56" t="e">
        <f t="shared" ca="1" si="36"/>
        <v>#NAME?</v>
      </c>
      <c r="G1171" s="56" t="e">
        <f t="shared" ca="1" si="37"/>
        <v>#NAME?</v>
      </c>
      <c r="H1171" s="16"/>
      <c r="I1171" s="51"/>
      <c r="J1171" s="51"/>
      <c r="K1171" s="51"/>
      <c r="L1171" s="51"/>
      <c r="M1171" s="51"/>
      <c r="N1171" s="51"/>
      <c r="O1171" s="51"/>
      <c r="P1171" s="51"/>
      <c r="Q1171" s="51"/>
      <c r="R1171" s="51"/>
      <c r="S1171" s="51"/>
      <c r="T1171" s="51"/>
    </row>
    <row r="1172" spans="1:20" ht="15.75" customHeight="1">
      <c r="A1172" s="53">
        <v>2220403</v>
      </c>
      <c r="B1172" s="54" t="s">
        <v>953</v>
      </c>
      <c r="C1172" s="21"/>
      <c r="D1172" s="22"/>
      <c r="E1172" s="16"/>
      <c r="F1172" s="56" t="e">
        <f t="shared" ca="1" si="36"/>
        <v>#NAME?</v>
      </c>
      <c r="G1172" s="56" t="e">
        <f t="shared" ca="1" si="37"/>
        <v>#NAME?</v>
      </c>
      <c r="H1172" s="16"/>
      <c r="I1172" s="51"/>
      <c r="J1172" s="51"/>
      <c r="K1172" s="51"/>
      <c r="L1172" s="51"/>
      <c r="M1172" s="51"/>
      <c r="N1172" s="51"/>
      <c r="O1172" s="51"/>
      <c r="P1172" s="51"/>
      <c r="Q1172" s="51"/>
      <c r="R1172" s="51"/>
      <c r="S1172" s="51"/>
      <c r="T1172" s="51"/>
    </row>
    <row r="1173" spans="1:20" ht="15.75" customHeight="1">
      <c r="A1173" s="53">
        <v>2220404</v>
      </c>
      <c r="B1173" s="54" t="s">
        <v>954</v>
      </c>
      <c r="C1173" s="21"/>
      <c r="D1173" s="22"/>
      <c r="E1173" s="16"/>
      <c r="F1173" s="56" t="e">
        <f t="shared" ca="1" si="36"/>
        <v>#NAME?</v>
      </c>
      <c r="G1173" s="56" t="e">
        <f t="shared" ca="1" si="37"/>
        <v>#NAME?</v>
      </c>
      <c r="H1173" s="16"/>
      <c r="I1173" s="51"/>
      <c r="J1173" s="51"/>
      <c r="K1173" s="51"/>
      <c r="L1173" s="51"/>
      <c r="M1173" s="51"/>
      <c r="N1173" s="51"/>
      <c r="O1173" s="51"/>
      <c r="P1173" s="51"/>
      <c r="Q1173" s="51"/>
      <c r="R1173" s="51"/>
      <c r="S1173" s="51"/>
      <c r="T1173" s="51"/>
    </row>
    <row r="1174" spans="1:20" ht="15.75" customHeight="1">
      <c r="A1174" s="53">
        <v>2220499</v>
      </c>
      <c r="B1174" s="54" t="s">
        <v>955</v>
      </c>
      <c r="C1174" s="21"/>
      <c r="D1174" s="22"/>
      <c r="E1174" s="16"/>
      <c r="F1174" s="56" t="e">
        <f t="shared" ca="1" si="36"/>
        <v>#NAME?</v>
      </c>
      <c r="G1174" s="56" t="e">
        <f t="shared" ca="1" si="37"/>
        <v>#NAME?</v>
      </c>
      <c r="H1174" s="16"/>
      <c r="I1174" s="51"/>
      <c r="J1174" s="51"/>
      <c r="K1174" s="51"/>
      <c r="L1174" s="51"/>
      <c r="M1174" s="51"/>
      <c r="N1174" s="51"/>
      <c r="O1174" s="51"/>
      <c r="P1174" s="51"/>
      <c r="Q1174" s="51"/>
      <c r="R1174" s="51"/>
      <c r="S1174" s="51"/>
      <c r="T1174" s="51"/>
    </row>
    <row r="1175" spans="1:20" ht="15.75" customHeight="1">
      <c r="A1175" s="53">
        <v>22205</v>
      </c>
      <c r="B1175" s="54" t="s">
        <v>956</v>
      </c>
      <c r="C1175" s="21">
        <f>SUM(C1176,C1177,C1178,C1179,C1180,C1181,C1182,C1183,C1184,C1185,C1186,C1187)</f>
        <v>0</v>
      </c>
      <c r="D1175" s="21">
        <f>SUM(D1176,D1177,D1178,D1179,D1180,D1181,D1182,D1183,D1184,D1185,D1186,D1187)</f>
        <v>0</v>
      </c>
      <c r="E1175" s="21"/>
      <c r="F1175" s="56" t="e">
        <f t="shared" ca="1" si="36"/>
        <v>#NAME?</v>
      </c>
      <c r="G1175" s="56" t="e">
        <f t="shared" ca="1" si="37"/>
        <v>#NAME?</v>
      </c>
      <c r="H1175" s="21"/>
      <c r="I1175" s="51"/>
      <c r="J1175" s="51"/>
      <c r="K1175" s="51"/>
      <c r="L1175" s="51"/>
      <c r="M1175" s="51"/>
      <c r="N1175" s="51"/>
      <c r="O1175" s="51"/>
      <c r="P1175" s="51"/>
      <c r="Q1175" s="51"/>
      <c r="R1175" s="51"/>
      <c r="S1175" s="51"/>
      <c r="T1175" s="51"/>
    </row>
    <row r="1176" spans="1:20" ht="15.75" customHeight="1">
      <c r="A1176" s="53">
        <v>2220501</v>
      </c>
      <c r="B1176" s="54" t="s">
        <v>957</v>
      </c>
      <c r="C1176" s="21"/>
      <c r="D1176" s="22"/>
      <c r="E1176" s="22"/>
      <c r="F1176" s="56" t="e">
        <f t="shared" ca="1" si="36"/>
        <v>#NAME?</v>
      </c>
      <c r="G1176" s="56" t="e">
        <f t="shared" ca="1" si="37"/>
        <v>#NAME?</v>
      </c>
      <c r="H1176" s="22"/>
      <c r="I1176" s="51"/>
      <c r="J1176" s="51"/>
      <c r="K1176" s="51"/>
      <c r="L1176" s="51"/>
      <c r="M1176" s="51"/>
      <c r="N1176" s="51"/>
      <c r="O1176" s="51"/>
      <c r="P1176" s="51"/>
      <c r="Q1176" s="51"/>
      <c r="R1176" s="51"/>
      <c r="S1176" s="51"/>
      <c r="T1176" s="51"/>
    </row>
    <row r="1177" spans="1:20" ht="15.75" customHeight="1">
      <c r="A1177" s="53">
        <v>2220502</v>
      </c>
      <c r="B1177" s="54" t="s">
        <v>958</v>
      </c>
      <c r="C1177" s="21"/>
      <c r="D1177" s="22"/>
      <c r="E1177" s="16"/>
      <c r="F1177" s="56" t="e">
        <f t="shared" ca="1" si="36"/>
        <v>#NAME?</v>
      </c>
      <c r="G1177" s="56" t="e">
        <f t="shared" ca="1" si="37"/>
        <v>#NAME?</v>
      </c>
      <c r="H1177" s="16"/>
      <c r="I1177" s="51"/>
      <c r="J1177" s="51"/>
      <c r="K1177" s="51"/>
      <c r="L1177" s="51"/>
      <c r="M1177" s="51"/>
      <c r="N1177" s="51"/>
      <c r="O1177" s="51"/>
      <c r="P1177" s="51"/>
      <c r="Q1177" s="51"/>
      <c r="R1177" s="51"/>
      <c r="S1177" s="51"/>
      <c r="T1177" s="51"/>
    </row>
    <row r="1178" spans="1:20" ht="15.75" customHeight="1">
      <c r="A1178" s="53">
        <v>2220503</v>
      </c>
      <c r="B1178" s="54" t="s">
        <v>959</v>
      </c>
      <c r="C1178" s="21"/>
      <c r="D1178" s="22"/>
      <c r="E1178" s="16"/>
      <c r="F1178" s="56" t="e">
        <f t="shared" ca="1" si="36"/>
        <v>#NAME?</v>
      </c>
      <c r="G1178" s="56" t="e">
        <f t="shared" ca="1" si="37"/>
        <v>#NAME?</v>
      </c>
      <c r="H1178" s="16"/>
      <c r="I1178" s="51"/>
      <c r="J1178" s="51"/>
      <c r="K1178" s="51"/>
      <c r="L1178" s="51"/>
      <c r="M1178" s="51"/>
      <c r="N1178" s="51"/>
      <c r="O1178" s="51"/>
      <c r="P1178" s="51"/>
      <c r="Q1178" s="51"/>
      <c r="R1178" s="51"/>
      <c r="S1178" s="51"/>
      <c r="T1178" s="51"/>
    </row>
    <row r="1179" spans="1:20" ht="15.75" customHeight="1">
      <c r="A1179" s="53">
        <v>2220504</v>
      </c>
      <c r="B1179" s="54" t="s">
        <v>960</v>
      </c>
      <c r="C1179" s="21"/>
      <c r="D1179" s="22"/>
      <c r="E1179" s="16"/>
      <c r="F1179" s="56" t="e">
        <f t="shared" ca="1" si="36"/>
        <v>#NAME?</v>
      </c>
      <c r="G1179" s="56" t="e">
        <f t="shared" ca="1" si="37"/>
        <v>#NAME?</v>
      </c>
      <c r="H1179" s="16"/>
      <c r="I1179" s="51"/>
      <c r="J1179" s="51"/>
      <c r="K1179" s="51"/>
      <c r="L1179" s="51"/>
      <c r="M1179" s="51"/>
      <c r="N1179" s="51"/>
      <c r="O1179" s="51"/>
      <c r="P1179" s="51"/>
      <c r="Q1179" s="51"/>
      <c r="R1179" s="51"/>
      <c r="S1179" s="51"/>
      <c r="T1179" s="51"/>
    </row>
    <row r="1180" spans="1:20" ht="15.75" customHeight="1">
      <c r="A1180" s="53">
        <v>2220505</v>
      </c>
      <c r="B1180" s="54" t="s">
        <v>961</v>
      </c>
      <c r="C1180" s="21"/>
      <c r="D1180" s="22"/>
      <c r="E1180" s="16"/>
      <c r="F1180" s="56" t="e">
        <f t="shared" ca="1" si="36"/>
        <v>#NAME?</v>
      </c>
      <c r="G1180" s="56" t="e">
        <f t="shared" ca="1" si="37"/>
        <v>#NAME?</v>
      </c>
      <c r="H1180" s="16"/>
      <c r="I1180" s="51"/>
      <c r="J1180" s="51"/>
      <c r="K1180" s="51"/>
      <c r="L1180" s="51"/>
      <c r="M1180" s="51"/>
      <c r="N1180" s="51"/>
      <c r="O1180" s="51"/>
      <c r="P1180" s="51"/>
      <c r="Q1180" s="51"/>
      <c r="R1180" s="51"/>
      <c r="S1180" s="51"/>
      <c r="T1180" s="51"/>
    </row>
    <row r="1181" spans="1:20" ht="15.75" customHeight="1">
      <c r="A1181" s="53">
        <v>2220506</v>
      </c>
      <c r="B1181" s="54" t="s">
        <v>962</v>
      </c>
      <c r="C1181" s="21"/>
      <c r="D1181" s="22"/>
      <c r="E1181" s="16"/>
      <c r="F1181" s="56" t="e">
        <f t="shared" ca="1" si="36"/>
        <v>#NAME?</v>
      </c>
      <c r="G1181" s="56" t="e">
        <f t="shared" ca="1" si="37"/>
        <v>#NAME?</v>
      </c>
      <c r="H1181" s="16"/>
      <c r="I1181" s="51"/>
      <c r="J1181" s="51"/>
      <c r="K1181" s="51"/>
      <c r="L1181" s="51"/>
      <c r="M1181" s="51"/>
      <c r="N1181" s="51"/>
      <c r="O1181" s="51"/>
      <c r="P1181" s="51"/>
      <c r="Q1181" s="51"/>
      <c r="R1181" s="51"/>
      <c r="S1181" s="51"/>
      <c r="T1181" s="51"/>
    </row>
    <row r="1182" spans="1:20" ht="15.75" customHeight="1">
      <c r="A1182" s="53">
        <v>2220507</v>
      </c>
      <c r="B1182" s="54" t="s">
        <v>963</v>
      </c>
      <c r="C1182" s="21"/>
      <c r="D1182" s="22"/>
      <c r="E1182" s="16"/>
      <c r="F1182" s="56" t="e">
        <f t="shared" ca="1" si="36"/>
        <v>#NAME?</v>
      </c>
      <c r="G1182" s="56" t="e">
        <f t="shared" ca="1" si="37"/>
        <v>#NAME?</v>
      </c>
      <c r="H1182" s="16"/>
      <c r="I1182" s="51"/>
      <c r="J1182" s="51"/>
      <c r="K1182" s="51"/>
      <c r="L1182" s="51"/>
      <c r="M1182" s="51"/>
      <c r="N1182" s="51"/>
      <c r="O1182" s="51"/>
      <c r="P1182" s="51"/>
      <c r="Q1182" s="51"/>
      <c r="R1182" s="51"/>
      <c r="S1182" s="51"/>
      <c r="T1182" s="51"/>
    </row>
    <row r="1183" spans="1:20" ht="15.75" customHeight="1">
      <c r="A1183" s="53">
        <v>2220508</v>
      </c>
      <c r="B1183" s="54" t="s">
        <v>964</v>
      </c>
      <c r="C1183" s="21"/>
      <c r="D1183" s="22"/>
      <c r="E1183" s="16"/>
      <c r="F1183" s="56" t="e">
        <f t="shared" ca="1" si="36"/>
        <v>#NAME?</v>
      </c>
      <c r="G1183" s="56" t="e">
        <f t="shared" ca="1" si="37"/>
        <v>#NAME?</v>
      </c>
      <c r="H1183" s="16"/>
      <c r="I1183" s="51"/>
      <c r="J1183" s="51"/>
      <c r="K1183" s="51"/>
      <c r="L1183" s="51"/>
      <c r="M1183" s="51"/>
      <c r="N1183" s="51"/>
      <c r="O1183" s="51"/>
      <c r="P1183" s="51"/>
      <c r="Q1183" s="51"/>
      <c r="R1183" s="51"/>
      <c r="S1183" s="51"/>
      <c r="T1183" s="51"/>
    </row>
    <row r="1184" spans="1:20" ht="15.75" customHeight="1">
      <c r="A1184" s="53">
        <v>2220509</v>
      </c>
      <c r="B1184" s="54" t="s">
        <v>965</v>
      </c>
      <c r="C1184" s="21"/>
      <c r="D1184" s="22"/>
      <c r="E1184" s="16"/>
      <c r="F1184" s="56" t="e">
        <f t="shared" ca="1" si="36"/>
        <v>#NAME?</v>
      </c>
      <c r="G1184" s="56" t="e">
        <f t="shared" ca="1" si="37"/>
        <v>#NAME?</v>
      </c>
      <c r="H1184" s="16"/>
      <c r="I1184" s="51"/>
      <c r="J1184" s="51"/>
      <c r="K1184" s="51"/>
      <c r="L1184" s="51"/>
      <c r="M1184" s="51"/>
      <c r="N1184" s="51"/>
      <c r="O1184" s="51"/>
      <c r="P1184" s="51"/>
      <c r="Q1184" s="51"/>
      <c r="R1184" s="51"/>
      <c r="S1184" s="51"/>
      <c r="T1184" s="51"/>
    </row>
    <row r="1185" spans="1:20" ht="15.75" customHeight="1">
      <c r="A1185" s="53">
        <v>2220510</v>
      </c>
      <c r="B1185" s="54" t="s">
        <v>966</v>
      </c>
      <c r="C1185" s="21"/>
      <c r="D1185" s="22"/>
      <c r="E1185" s="16"/>
      <c r="F1185" s="56" t="e">
        <f t="shared" ca="1" si="36"/>
        <v>#NAME?</v>
      </c>
      <c r="G1185" s="56" t="e">
        <f t="shared" ca="1" si="37"/>
        <v>#NAME?</v>
      </c>
      <c r="H1185" s="16"/>
      <c r="I1185" s="51"/>
      <c r="J1185" s="51"/>
      <c r="K1185" s="51"/>
      <c r="L1185" s="51"/>
      <c r="M1185" s="51"/>
      <c r="N1185" s="51"/>
      <c r="O1185" s="51"/>
      <c r="P1185" s="51"/>
      <c r="Q1185" s="51"/>
      <c r="R1185" s="51"/>
      <c r="S1185" s="51"/>
      <c r="T1185" s="51"/>
    </row>
    <row r="1186" spans="1:20" ht="15.75" customHeight="1">
      <c r="A1186" s="53">
        <v>2220511</v>
      </c>
      <c r="B1186" s="54" t="s">
        <v>967</v>
      </c>
      <c r="C1186" s="21"/>
      <c r="D1186" s="22"/>
      <c r="E1186" s="16"/>
      <c r="F1186" s="56" t="e">
        <f t="shared" ca="1" si="36"/>
        <v>#NAME?</v>
      </c>
      <c r="G1186" s="56" t="e">
        <f t="shared" ca="1" si="37"/>
        <v>#NAME?</v>
      </c>
      <c r="H1186" s="16"/>
      <c r="I1186" s="51"/>
      <c r="J1186" s="51"/>
      <c r="K1186" s="51"/>
      <c r="L1186" s="51"/>
      <c r="M1186" s="51"/>
      <c r="N1186" s="51"/>
      <c r="O1186" s="51"/>
      <c r="P1186" s="51"/>
      <c r="Q1186" s="51"/>
      <c r="R1186" s="51"/>
      <c r="S1186" s="51"/>
      <c r="T1186" s="51"/>
    </row>
    <row r="1187" spans="1:20" ht="15.75" customHeight="1">
      <c r="A1187" s="53">
        <v>2220599</v>
      </c>
      <c r="B1187" s="54" t="s">
        <v>968</v>
      </c>
      <c r="C1187" s="21"/>
      <c r="D1187" s="22"/>
      <c r="E1187" s="16"/>
      <c r="F1187" s="56" t="e">
        <f t="shared" ca="1" si="36"/>
        <v>#NAME?</v>
      </c>
      <c r="G1187" s="56" t="e">
        <f t="shared" ca="1" si="37"/>
        <v>#NAME?</v>
      </c>
      <c r="H1187" s="16"/>
      <c r="I1187" s="51"/>
      <c r="J1187" s="51"/>
      <c r="K1187" s="51"/>
      <c r="L1187" s="51"/>
      <c r="M1187" s="51"/>
      <c r="N1187" s="51"/>
      <c r="O1187" s="51"/>
      <c r="P1187" s="51"/>
      <c r="Q1187" s="51"/>
      <c r="R1187" s="51"/>
      <c r="S1187" s="51"/>
      <c r="T1187" s="51"/>
    </row>
    <row r="1188" spans="1:20" ht="15.75" customHeight="1">
      <c r="A1188" s="53">
        <v>224</v>
      </c>
      <c r="B1188" s="54" t="s">
        <v>969</v>
      </c>
      <c r="C1188" s="21">
        <f>SUM(C1189,C1200,C1206,C1214,C1227,C1231,C1235)</f>
        <v>1116</v>
      </c>
      <c r="D1188" s="21">
        <f>SUM(D1189,D1200,D1206,D1214,D1227,D1231,D1235)</f>
        <v>0</v>
      </c>
      <c r="E1188" s="21">
        <v>1209.73</v>
      </c>
      <c r="F1188" s="56" t="e">
        <f t="shared" ca="1" si="36"/>
        <v>#NAME?</v>
      </c>
      <c r="G1188" s="56" t="e">
        <f t="shared" ca="1" si="37"/>
        <v>#NAME?</v>
      </c>
      <c r="H1188" s="21">
        <v>1209.73</v>
      </c>
      <c r="I1188" s="51"/>
      <c r="J1188" s="51"/>
      <c r="K1188" s="51"/>
      <c r="L1188" s="51"/>
      <c r="M1188" s="51"/>
      <c r="N1188" s="51"/>
      <c r="O1188" s="51"/>
      <c r="P1188" s="51"/>
      <c r="Q1188" s="51"/>
      <c r="R1188" s="51"/>
      <c r="S1188" s="51"/>
      <c r="T1188" s="51"/>
    </row>
    <row r="1189" spans="1:20" ht="15.75" customHeight="1">
      <c r="A1189" s="53">
        <v>22401</v>
      </c>
      <c r="B1189" s="54" t="s">
        <v>970</v>
      </c>
      <c r="C1189" s="21">
        <f>SUM(C1190,C1191,C1192,C1193,C1194,C1195,C1196,C1197,C1198,C1199)</f>
        <v>772</v>
      </c>
      <c r="D1189" s="21">
        <f>SUM(D1190,D1191,D1192,D1193,D1194,D1195,D1196,D1197,D1198,D1199)</f>
        <v>0</v>
      </c>
      <c r="E1189" s="21">
        <v>1012.19</v>
      </c>
      <c r="F1189" s="56" t="e">
        <f t="shared" ca="1" si="36"/>
        <v>#NAME?</v>
      </c>
      <c r="G1189" s="56" t="e">
        <f t="shared" ca="1" si="37"/>
        <v>#NAME?</v>
      </c>
      <c r="H1189" s="21">
        <v>1012.19</v>
      </c>
      <c r="I1189" s="51"/>
      <c r="J1189" s="51"/>
      <c r="K1189" s="51"/>
      <c r="L1189" s="51"/>
      <c r="M1189" s="51"/>
      <c r="N1189" s="51"/>
      <c r="O1189" s="51"/>
      <c r="P1189" s="51"/>
      <c r="Q1189" s="51"/>
      <c r="R1189" s="51"/>
      <c r="S1189" s="51"/>
      <c r="T1189" s="51"/>
    </row>
    <row r="1190" spans="1:20" ht="15.75" customHeight="1">
      <c r="A1190" s="53">
        <v>2240101</v>
      </c>
      <c r="B1190" s="54" t="s">
        <v>46</v>
      </c>
      <c r="C1190" s="21">
        <v>143</v>
      </c>
      <c r="D1190" s="22"/>
      <c r="E1190" s="22">
        <v>180.44</v>
      </c>
      <c r="F1190" s="56" t="e">
        <f t="shared" ca="1" si="36"/>
        <v>#NAME?</v>
      </c>
      <c r="G1190" s="56" t="e">
        <f t="shared" ca="1" si="37"/>
        <v>#NAME?</v>
      </c>
      <c r="H1190" s="22">
        <v>180.44</v>
      </c>
      <c r="I1190" s="51"/>
      <c r="J1190" s="51"/>
      <c r="K1190" s="51"/>
      <c r="L1190" s="51"/>
      <c r="M1190" s="51"/>
      <c r="N1190" s="51"/>
      <c r="O1190" s="51"/>
      <c r="P1190" s="51"/>
      <c r="Q1190" s="51"/>
      <c r="R1190" s="51"/>
      <c r="S1190" s="51"/>
      <c r="T1190" s="51"/>
    </row>
    <row r="1191" spans="1:20" ht="15.75" customHeight="1">
      <c r="A1191" s="53">
        <v>2240102</v>
      </c>
      <c r="B1191" s="54" t="s">
        <v>47</v>
      </c>
      <c r="C1191" s="21"/>
      <c r="D1191" s="22"/>
      <c r="E1191" s="16"/>
      <c r="F1191" s="56" t="e">
        <f t="shared" ca="1" si="36"/>
        <v>#NAME?</v>
      </c>
      <c r="G1191" s="56" t="e">
        <f t="shared" ca="1" si="37"/>
        <v>#NAME?</v>
      </c>
      <c r="H1191" s="16"/>
      <c r="I1191" s="51"/>
      <c r="J1191" s="51"/>
      <c r="K1191" s="51"/>
      <c r="L1191" s="51"/>
      <c r="M1191" s="51"/>
      <c r="N1191" s="51"/>
      <c r="O1191" s="51"/>
      <c r="P1191" s="51"/>
      <c r="Q1191" s="51"/>
      <c r="R1191" s="51"/>
      <c r="S1191" s="51"/>
      <c r="T1191" s="51"/>
    </row>
    <row r="1192" spans="1:20" ht="15.75" customHeight="1">
      <c r="A1192" s="53">
        <v>2240103</v>
      </c>
      <c r="B1192" s="54" t="s">
        <v>48</v>
      </c>
      <c r="C1192" s="21"/>
      <c r="D1192" s="22"/>
      <c r="E1192" s="16"/>
      <c r="F1192" s="56" t="e">
        <f t="shared" ca="1" si="36"/>
        <v>#NAME?</v>
      </c>
      <c r="G1192" s="56" t="e">
        <f t="shared" ca="1" si="37"/>
        <v>#NAME?</v>
      </c>
      <c r="H1192" s="16"/>
      <c r="I1192" s="51"/>
      <c r="J1192" s="51"/>
      <c r="K1192" s="51"/>
      <c r="L1192" s="51"/>
      <c r="M1192" s="51"/>
      <c r="N1192" s="51"/>
      <c r="O1192" s="51"/>
      <c r="P1192" s="51"/>
      <c r="Q1192" s="51"/>
      <c r="R1192" s="51"/>
      <c r="S1192" s="51"/>
      <c r="T1192" s="51"/>
    </row>
    <row r="1193" spans="1:20" ht="15.75" customHeight="1">
      <c r="A1193" s="53">
        <v>2240104</v>
      </c>
      <c r="B1193" s="54" t="s">
        <v>971</v>
      </c>
      <c r="C1193" s="21"/>
      <c r="D1193" s="22"/>
      <c r="E1193" s="16"/>
      <c r="F1193" s="56" t="e">
        <f t="shared" ca="1" si="36"/>
        <v>#NAME?</v>
      </c>
      <c r="G1193" s="56" t="e">
        <f t="shared" ca="1" si="37"/>
        <v>#NAME?</v>
      </c>
      <c r="H1193" s="16"/>
      <c r="I1193" s="51"/>
      <c r="J1193" s="51"/>
      <c r="K1193" s="51"/>
      <c r="L1193" s="51"/>
      <c r="M1193" s="51"/>
      <c r="N1193" s="51"/>
      <c r="O1193" s="51"/>
      <c r="P1193" s="51"/>
      <c r="Q1193" s="51"/>
      <c r="R1193" s="51"/>
      <c r="S1193" s="51"/>
      <c r="T1193" s="51"/>
    </row>
    <row r="1194" spans="1:20" ht="15.75" customHeight="1">
      <c r="A1194" s="53">
        <v>2240105</v>
      </c>
      <c r="B1194" s="54" t="s">
        <v>972</v>
      </c>
      <c r="C1194" s="21"/>
      <c r="D1194" s="22"/>
      <c r="E1194" s="16"/>
      <c r="F1194" s="56" t="e">
        <f t="shared" ca="1" si="36"/>
        <v>#NAME?</v>
      </c>
      <c r="G1194" s="56" t="e">
        <f t="shared" ca="1" si="37"/>
        <v>#NAME?</v>
      </c>
      <c r="H1194" s="16"/>
      <c r="I1194" s="51"/>
      <c r="J1194" s="51"/>
      <c r="K1194" s="51"/>
      <c r="L1194" s="51"/>
      <c r="M1194" s="51"/>
      <c r="N1194" s="51"/>
      <c r="O1194" s="51"/>
      <c r="P1194" s="51"/>
      <c r="Q1194" s="51"/>
      <c r="R1194" s="51"/>
      <c r="S1194" s="51"/>
      <c r="T1194" s="51"/>
    </row>
    <row r="1195" spans="1:20" ht="15.75" customHeight="1">
      <c r="A1195" s="53">
        <v>2240106</v>
      </c>
      <c r="B1195" s="54" t="s">
        <v>973</v>
      </c>
      <c r="C1195" s="21">
        <v>329</v>
      </c>
      <c r="D1195" s="22"/>
      <c r="E1195" s="16">
        <v>532.55999999999995</v>
      </c>
      <c r="F1195" s="56" t="e">
        <f t="shared" ca="1" si="36"/>
        <v>#NAME?</v>
      </c>
      <c r="G1195" s="56" t="e">
        <f t="shared" ca="1" si="37"/>
        <v>#NAME?</v>
      </c>
      <c r="H1195" s="16">
        <v>532.55999999999995</v>
      </c>
      <c r="I1195" s="51"/>
      <c r="J1195" s="51"/>
      <c r="K1195" s="51"/>
      <c r="L1195" s="51"/>
      <c r="M1195" s="51"/>
      <c r="N1195" s="51"/>
      <c r="O1195" s="51"/>
      <c r="P1195" s="51"/>
      <c r="Q1195" s="51"/>
      <c r="R1195" s="51"/>
      <c r="S1195" s="51"/>
      <c r="T1195" s="51"/>
    </row>
    <row r="1196" spans="1:20" ht="15.75" customHeight="1">
      <c r="A1196" s="53">
        <v>2240108</v>
      </c>
      <c r="B1196" s="54" t="s">
        <v>974</v>
      </c>
      <c r="C1196" s="21"/>
      <c r="D1196" s="22"/>
      <c r="E1196" s="16"/>
      <c r="F1196" s="56" t="e">
        <f t="shared" ca="1" si="36"/>
        <v>#NAME?</v>
      </c>
      <c r="G1196" s="56" t="e">
        <f t="shared" ca="1" si="37"/>
        <v>#NAME?</v>
      </c>
      <c r="H1196" s="16"/>
      <c r="I1196" s="51"/>
      <c r="J1196" s="51"/>
      <c r="K1196" s="51"/>
      <c r="L1196" s="51"/>
      <c r="M1196" s="51"/>
      <c r="N1196" s="51"/>
      <c r="O1196" s="51"/>
      <c r="P1196" s="51"/>
      <c r="Q1196" s="51"/>
      <c r="R1196" s="51"/>
      <c r="S1196" s="51"/>
      <c r="T1196" s="51"/>
    </row>
    <row r="1197" spans="1:20" ht="15.75" customHeight="1">
      <c r="A1197" s="53">
        <v>2240109</v>
      </c>
      <c r="B1197" s="54" t="s">
        <v>975</v>
      </c>
      <c r="C1197" s="21"/>
      <c r="D1197" s="22"/>
      <c r="E1197" s="16"/>
      <c r="F1197" s="56" t="e">
        <f t="shared" ca="1" si="36"/>
        <v>#NAME?</v>
      </c>
      <c r="G1197" s="56" t="e">
        <f t="shared" ca="1" si="37"/>
        <v>#NAME?</v>
      </c>
      <c r="H1197" s="16"/>
      <c r="I1197" s="51"/>
      <c r="J1197" s="51"/>
      <c r="K1197" s="51"/>
      <c r="L1197" s="51"/>
      <c r="M1197" s="51"/>
      <c r="N1197" s="51"/>
      <c r="O1197" s="51"/>
      <c r="P1197" s="51"/>
      <c r="Q1197" s="51"/>
      <c r="R1197" s="51"/>
      <c r="S1197" s="51"/>
      <c r="T1197" s="51"/>
    </row>
    <row r="1198" spans="1:20" ht="15.75" customHeight="1">
      <c r="A1198" s="53">
        <v>2240150</v>
      </c>
      <c r="B1198" s="54" t="s">
        <v>55</v>
      </c>
      <c r="C1198" s="21">
        <v>300</v>
      </c>
      <c r="D1198" s="22"/>
      <c r="E1198" s="16">
        <v>299.19</v>
      </c>
      <c r="F1198" s="56" t="e">
        <f t="shared" ca="1" si="36"/>
        <v>#NAME?</v>
      </c>
      <c r="G1198" s="56" t="e">
        <f t="shared" ca="1" si="37"/>
        <v>#NAME?</v>
      </c>
      <c r="H1198" s="16">
        <v>299.19</v>
      </c>
      <c r="I1198" s="51"/>
      <c r="J1198" s="51"/>
      <c r="K1198" s="51"/>
      <c r="L1198" s="51"/>
      <c r="M1198" s="51"/>
      <c r="N1198" s="51"/>
      <c r="O1198" s="51"/>
      <c r="P1198" s="51"/>
      <c r="Q1198" s="51"/>
      <c r="R1198" s="51"/>
      <c r="S1198" s="51"/>
      <c r="T1198" s="51"/>
    </row>
    <row r="1199" spans="1:20" ht="15.75" customHeight="1">
      <c r="A1199" s="53">
        <v>2240199</v>
      </c>
      <c r="B1199" s="54" t="s">
        <v>976</v>
      </c>
      <c r="C1199" s="21"/>
      <c r="D1199" s="22"/>
      <c r="E1199" s="16"/>
      <c r="F1199" s="56" t="e">
        <f t="shared" ca="1" si="36"/>
        <v>#NAME?</v>
      </c>
      <c r="G1199" s="56" t="e">
        <f t="shared" ca="1" si="37"/>
        <v>#NAME?</v>
      </c>
      <c r="H1199" s="16"/>
      <c r="I1199" s="51"/>
      <c r="J1199" s="51"/>
      <c r="K1199" s="51"/>
      <c r="L1199" s="51"/>
      <c r="M1199" s="51"/>
      <c r="N1199" s="51"/>
      <c r="O1199" s="51"/>
      <c r="P1199" s="51"/>
      <c r="Q1199" s="51"/>
      <c r="R1199" s="51"/>
      <c r="S1199" s="51"/>
      <c r="T1199" s="51"/>
    </row>
    <row r="1200" spans="1:20" ht="15.75" customHeight="1">
      <c r="A1200" s="53">
        <v>22402</v>
      </c>
      <c r="B1200" s="54" t="s">
        <v>977</v>
      </c>
      <c r="C1200" s="21">
        <f>SUM(C1201,C1202,C1203,C1204,C1205)</f>
        <v>344</v>
      </c>
      <c r="D1200" s="21">
        <f>SUM(D1201,D1202,D1203,D1204,D1205)</f>
        <v>0</v>
      </c>
      <c r="E1200" s="21">
        <v>197.54</v>
      </c>
      <c r="F1200" s="56" t="e">
        <f t="shared" ca="1" si="36"/>
        <v>#NAME?</v>
      </c>
      <c r="G1200" s="56" t="e">
        <f t="shared" ca="1" si="37"/>
        <v>#NAME?</v>
      </c>
      <c r="H1200" s="21">
        <v>197.54</v>
      </c>
      <c r="I1200" s="51"/>
      <c r="J1200" s="51"/>
      <c r="K1200" s="51"/>
      <c r="L1200" s="51"/>
      <c r="M1200" s="51"/>
      <c r="N1200" s="51"/>
      <c r="O1200" s="51"/>
      <c r="P1200" s="51"/>
      <c r="Q1200" s="51"/>
      <c r="R1200" s="51"/>
      <c r="S1200" s="51"/>
      <c r="T1200" s="51"/>
    </row>
    <row r="1201" spans="1:20" ht="15.75" customHeight="1">
      <c r="A1201" s="53">
        <v>2240201</v>
      </c>
      <c r="B1201" s="54" t="s">
        <v>46</v>
      </c>
      <c r="C1201" s="21">
        <v>30</v>
      </c>
      <c r="D1201" s="22"/>
      <c r="E1201" s="22"/>
      <c r="F1201" s="56" t="e">
        <f t="shared" ca="1" si="36"/>
        <v>#NAME?</v>
      </c>
      <c r="G1201" s="56" t="e">
        <f t="shared" ca="1" si="37"/>
        <v>#NAME?</v>
      </c>
      <c r="H1201" s="22"/>
      <c r="I1201" s="51"/>
      <c r="J1201" s="51"/>
      <c r="K1201" s="51"/>
      <c r="L1201" s="51"/>
      <c r="M1201" s="51"/>
      <c r="N1201" s="51"/>
      <c r="O1201" s="51"/>
      <c r="P1201" s="51"/>
      <c r="Q1201" s="51"/>
      <c r="R1201" s="51"/>
      <c r="S1201" s="51"/>
      <c r="T1201" s="51"/>
    </row>
    <row r="1202" spans="1:20" ht="15.75" customHeight="1">
      <c r="A1202" s="53">
        <v>2240202</v>
      </c>
      <c r="B1202" s="54" t="s">
        <v>47</v>
      </c>
      <c r="C1202" s="21"/>
      <c r="D1202" s="22"/>
      <c r="E1202" s="16"/>
      <c r="F1202" s="56" t="e">
        <f t="shared" ca="1" si="36"/>
        <v>#NAME?</v>
      </c>
      <c r="G1202" s="56" t="e">
        <f t="shared" ca="1" si="37"/>
        <v>#NAME?</v>
      </c>
      <c r="H1202" s="16"/>
      <c r="I1202" s="51"/>
      <c r="J1202" s="51"/>
      <c r="K1202" s="51"/>
      <c r="L1202" s="51"/>
      <c r="M1202" s="51"/>
      <c r="N1202" s="51"/>
      <c r="O1202" s="51"/>
      <c r="P1202" s="51"/>
      <c r="Q1202" s="51"/>
      <c r="R1202" s="51"/>
      <c r="S1202" s="51"/>
      <c r="T1202" s="51"/>
    </row>
    <row r="1203" spans="1:20" ht="15.75" customHeight="1">
      <c r="A1203" s="53">
        <v>2240203</v>
      </c>
      <c r="B1203" s="54" t="s">
        <v>48</v>
      </c>
      <c r="C1203" s="21"/>
      <c r="D1203" s="22"/>
      <c r="E1203" s="16"/>
      <c r="F1203" s="56" t="e">
        <f t="shared" ca="1" si="36"/>
        <v>#NAME?</v>
      </c>
      <c r="G1203" s="56" t="e">
        <f t="shared" ca="1" si="37"/>
        <v>#NAME?</v>
      </c>
      <c r="H1203" s="16"/>
      <c r="I1203" s="51"/>
      <c r="J1203" s="51"/>
      <c r="K1203" s="51"/>
      <c r="L1203" s="51"/>
      <c r="M1203" s="51"/>
      <c r="N1203" s="51"/>
      <c r="O1203" s="51"/>
      <c r="P1203" s="51"/>
      <c r="Q1203" s="51"/>
      <c r="R1203" s="51"/>
      <c r="S1203" s="51"/>
      <c r="T1203" s="51"/>
    </row>
    <row r="1204" spans="1:20" ht="15.75" customHeight="1">
      <c r="A1204" s="53">
        <v>2240204</v>
      </c>
      <c r="B1204" s="54" t="s">
        <v>978</v>
      </c>
      <c r="C1204" s="21">
        <v>42</v>
      </c>
      <c r="D1204" s="22"/>
      <c r="E1204" s="16"/>
      <c r="F1204" s="56" t="e">
        <f t="shared" ca="1" si="36"/>
        <v>#NAME?</v>
      </c>
      <c r="G1204" s="56" t="e">
        <f t="shared" ca="1" si="37"/>
        <v>#NAME?</v>
      </c>
      <c r="H1204" s="16"/>
      <c r="I1204" s="51"/>
      <c r="J1204" s="51"/>
      <c r="K1204" s="51"/>
      <c r="L1204" s="51"/>
      <c r="M1204" s="51"/>
      <c r="N1204" s="51"/>
      <c r="O1204" s="51"/>
      <c r="P1204" s="51"/>
      <c r="Q1204" s="51"/>
      <c r="R1204" s="51"/>
      <c r="S1204" s="51"/>
      <c r="T1204" s="51"/>
    </row>
    <row r="1205" spans="1:20" ht="15.75" customHeight="1">
      <c r="A1205" s="53">
        <v>2240299</v>
      </c>
      <c r="B1205" s="54" t="s">
        <v>979</v>
      </c>
      <c r="C1205" s="21">
        <v>272</v>
      </c>
      <c r="D1205" s="22"/>
      <c r="E1205" s="16">
        <v>197.54</v>
      </c>
      <c r="F1205" s="56" t="e">
        <f t="shared" ca="1" si="36"/>
        <v>#NAME?</v>
      </c>
      <c r="G1205" s="56" t="e">
        <f t="shared" ca="1" si="37"/>
        <v>#NAME?</v>
      </c>
      <c r="H1205" s="16">
        <v>197.54</v>
      </c>
      <c r="I1205" s="51"/>
      <c r="J1205" s="51"/>
      <c r="K1205" s="51"/>
      <c r="L1205" s="51"/>
      <c r="M1205" s="51"/>
      <c r="N1205" s="51"/>
      <c r="O1205" s="51"/>
      <c r="P1205" s="51"/>
      <c r="Q1205" s="51"/>
      <c r="R1205" s="51"/>
      <c r="S1205" s="51"/>
      <c r="T1205" s="51"/>
    </row>
    <row r="1206" spans="1:20" ht="15.75" customHeight="1">
      <c r="A1206" s="53">
        <v>22404</v>
      </c>
      <c r="B1206" s="54" t="s">
        <v>980</v>
      </c>
      <c r="C1206" s="21">
        <f>SUM(C1207,C1208,C1209,C1210,C1211,C1212,C1213)</f>
        <v>0</v>
      </c>
      <c r="D1206" s="21">
        <f>SUM(D1207,D1208,D1209,D1210,D1211,D1212,D1213)</f>
        <v>0</v>
      </c>
      <c r="E1206" s="21"/>
      <c r="F1206" s="56" t="e">
        <f t="shared" ca="1" si="36"/>
        <v>#NAME?</v>
      </c>
      <c r="G1206" s="56" t="e">
        <f t="shared" ca="1" si="37"/>
        <v>#NAME?</v>
      </c>
      <c r="H1206" s="21"/>
      <c r="I1206" s="51"/>
      <c r="J1206" s="51"/>
      <c r="K1206" s="51"/>
      <c r="L1206" s="51"/>
      <c r="M1206" s="51"/>
      <c r="N1206" s="51"/>
      <c r="O1206" s="51"/>
      <c r="P1206" s="51"/>
      <c r="Q1206" s="51"/>
      <c r="R1206" s="51"/>
      <c r="S1206" s="51"/>
      <c r="T1206" s="51"/>
    </row>
    <row r="1207" spans="1:20" ht="15.75" customHeight="1">
      <c r="A1207" s="53">
        <v>2240401</v>
      </c>
      <c r="B1207" s="54" t="s">
        <v>46</v>
      </c>
      <c r="C1207" s="21"/>
      <c r="D1207" s="22"/>
      <c r="E1207" s="22"/>
      <c r="F1207" s="56" t="e">
        <f t="shared" ca="1" si="36"/>
        <v>#NAME?</v>
      </c>
      <c r="G1207" s="56" t="e">
        <f t="shared" ca="1" si="37"/>
        <v>#NAME?</v>
      </c>
      <c r="H1207" s="22"/>
      <c r="I1207" s="51"/>
      <c r="J1207" s="51"/>
      <c r="K1207" s="51"/>
      <c r="L1207" s="51"/>
      <c r="M1207" s="51"/>
      <c r="N1207" s="51"/>
      <c r="O1207" s="51"/>
      <c r="P1207" s="51"/>
      <c r="Q1207" s="51"/>
      <c r="R1207" s="51"/>
      <c r="S1207" s="51"/>
      <c r="T1207" s="51"/>
    </row>
    <row r="1208" spans="1:20" ht="15.75" customHeight="1">
      <c r="A1208" s="53">
        <v>2240402</v>
      </c>
      <c r="B1208" s="54" t="s">
        <v>47</v>
      </c>
      <c r="C1208" s="21"/>
      <c r="D1208" s="22"/>
      <c r="E1208" s="16"/>
      <c r="F1208" s="56" t="e">
        <f t="shared" ca="1" si="36"/>
        <v>#NAME?</v>
      </c>
      <c r="G1208" s="56" t="e">
        <f t="shared" ca="1" si="37"/>
        <v>#NAME?</v>
      </c>
      <c r="H1208" s="16"/>
      <c r="I1208" s="51"/>
      <c r="J1208" s="51"/>
      <c r="K1208" s="51"/>
      <c r="L1208" s="51"/>
      <c r="M1208" s="51"/>
      <c r="N1208" s="51"/>
      <c r="O1208" s="51"/>
      <c r="P1208" s="51"/>
      <c r="Q1208" s="51"/>
      <c r="R1208" s="51"/>
      <c r="S1208" s="51"/>
      <c r="T1208" s="51"/>
    </row>
    <row r="1209" spans="1:20" ht="15.75" customHeight="1">
      <c r="A1209" s="53">
        <v>2240403</v>
      </c>
      <c r="B1209" s="54" t="s">
        <v>48</v>
      </c>
      <c r="C1209" s="21"/>
      <c r="D1209" s="22"/>
      <c r="E1209" s="16"/>
      <c r="F1209" s="56" t="e">
        <f t="shared" ca="1" si="36"/>
        <v>#NAME?</v>
      </c>
      <c r="G1209" s="56" t="e">
        <f t="shared" ca="1" si="37"/>
        <v>#NAME?</v>
      </c>
      <c r="H1209" s="16"/>
      <c r="I1209" s="51"/>
      <c r="J1209" s="51"/>
      <c r="K1209" s="51"/>
      <c r="L1209" s="51"/>
      <c r="M1209" s="51"/>
      <c r="N1209" s="51"/>
      <c r="O1209" s="51"/>
      <c r="P1209" s="51"/>
      <c r="Q1209" s="51"/>
      <c r="R1209" s="51"/>
      <c r="S1209" s="51"/>
      <c r="T1209" s="51"/>
    </row>
    <row r="1210" spans="1:20" ht="15.75" customHeight="1">
      <c r="A1210" s="53">
        <v>2240404</v>
      </c>
      <c r="B1210" s="54" t="s">
        <v>981</v>
      </c>
      <c r="C1210" s="21"/>
      <c r="D1210" s="22"/>
      <c r="E1210" s="16"/>
      <c r="F1210" s="56" t="e">
        <f t="shared" ca="1" si="36"/>
        <v>#NAME?</v>
      </c>
      <c r="G1210" s="56" t="e">
        <f t="shared" ca="1" si="37"/>
        <v>#NAME?</v>
      </c>
      <c r="H1210" s="16"/>
      <c r="I1210" s="51"/>
      <c r="J1210" s="51"/>
      <c r="K1210" s="51"/>
      <c r="L1210" s="51"/>
      <c r="M1210" s="51"/>
      <c r="N1210" s="51"/>
      <c r="O1210" s="51"/>
      <c r="P1210" s="51"/>
      <c r="Q1210" s="51"/>
      <c r="R1210" s="51"/>
      <c r="S1210" s="51"/>
      <c r="T1210" s="51"/>
    </row>
    <row r="1211" spans="1:20" ht="15.75" customHeight="1">
      <c r="A1211" s="53">
        <v>2240405</v>
      </c>
      <c r="B1211" s="54" t="s">
        <v>982</v>
      </c>
      <c r="C1211" s="21"/>
      <c r="D1211" s="22"/>
      <c r="E1211" s="16"/>
      <c r="F1211" s="56" t="e">
        <f t="shared" ca="1" si="36"/>
        <v>#NAME?</v>
      </c>
      <c r="G1211" s="56" t="e">
        <f t="shared" ca="1" si="37"/>
        <v>#NAME?</v>
      </c>
      <c r="H1211" s="16"/>
      <c r="I1211" s="51"/>
      <c r="J1211" s="51"/>
      <c r="K1211" s="51"/>
      <c r="L1211" s="51"/>
      <c r="M1211" s="51"/>
      <c r="N1211" s="51"/>
      <c r="O1211" s="51"/>
      <c r="P1211" s="51"/>
      <c r="Q1211" s="51"/>
      <c r="R1211" s="51"/>
      <c r="S1211" s="51"/>
      <c r="T1211" s="51"/>
    </row>
    <row r="1212" spans="1:20" ht="15.75" customHeight="1">
      <c r="A1212" s="53">
        <v>2240450</v>
      </c>
      <c r="B1212" s="54" t="s">
        <v>55</v>
      </c>
      <c r="C1212" s="21"/>
      <c r="D1212" s="22"/>
      <c r="E1212" s="16"/>
      <c r="F1212" s="56" t="e">
        <f t="shared" ca="1" si="36"/>
        <v>#NAME?</v>
      </c>
      <c r="G1212" s="56" t="e">
        <f t="shared" ca="1" si="37"/>
        <v>#NAME?</v>
      </c>
      <c r="H1212" s="16"/>
      <c r="I1212" s="51"/>
      <c r="J1212" s="51"/>
      <c r="K1212" s="51"/>
      <c r="L1212" s="51"/>
      <c r="M1212" s="51"/>
      <c r="N1212" s="51"/>
      <c r="O1212" s="51"/>
      <c r="P1212" s="51"/>
      <c r="Q1212" s="51"/>
      <c r="R1212" s="51"/>
      <c r="S1212" s="51"/>
      <c r="T1212" s="51"/>
    </row>
    <row r="1213" spans="1:20" ht="15.75" customHeight="1">
      <c r="A1213" s="53">
        <v>2240499</v>
      </c>
      <c r="B1213" s="54" t="s">
        <v>983</v>
      </c>
      <c r="C1213" s="21"/>
      <c r="D1213" s="22"/>
      <c r="E1213" s="16"/>
      <c r="F1213" s="56" t="e">
        <f t="shared" ca="1" si="36"/>
        <v>#NAME?</v>
      </c>
      <c r="G1213" s="56" t="e">
        <f t="shared" ca="1" si="37"/>
        <v>#NAME?</v>
      </c>
      <c r="H1213" s="16"/>
      <c r="I1213" s="51"/>
      <c r="J1213" s="51"/>
      <c r="K1213" s="51"/>
      <c r="L1213" s="51"/>
      <c r="M1213" s="51"/>
      <c r="N1213" s="51"/>
      <c r="O1213" s="51"/>
      <c r="P1213" s="51"/>
      <c r="Q1213" s="51"/>
      <c r="R1213" s="51"/>
      <c r="S1213" s="51"/>
      <c r="T1213" s="51"/>
    </row>
    <row r="1214" spans="1:20" ht="15.75" customHeight="1">
      <c r="A1214" s="53">
        <v>22405</v>
      </c>
      <c r="B1214" s="54" t="s">
        <v>984</v>
      </c>
      <c r="C1214" s="21">
        <f>SUM(C1215,C1216,C1217,C1218,C1219,C1220,C1221,C1222,C1223,C1224,C1225,C1226)</f>
        <v>0</v>
      </c>
      <c r="D1214" s="21">
        <f>SUM(D1215,D1216,D1217,D1218,D1219,D1220,D1221,D1222,D1223,D1224,D1225,D1226)</f>
        <v>0</v>
      </c>
      <c r="E1214" s="21"/>
      <c r="F1214" s="56" t="e">
        <f t="shared" ca="1" si="36"/>
        <v>#NAME?</v>
      </c>
      <c r="G1214" s="56" t="e">
        <f t="shared" ca="1" si="37"/>
        <v>#NAME?</v>
      </c>
      <c r="H1214" s="21"/>
      <c r="I1214" s="51"/>
      <c r="J1214" s="51"/>
      <c r="K1214" s="51"/>
      <c r="L1214" s="51"/>
      <c r="M1214" s="51"/>
      <c r="N1214" s="51"/>
      <c r="O1214" s="51"/>
      <c r="P1214" s="51"/>
      <c r="Q1214" s="51"/>
      <c r="R1214" s="51"/>
      <c r="S1214" s="51"/>
      <c r="T1214" s="51"/>
    </row>
    <row r="1215" spans="1:20" ht="15.75" customHeight="1">
      <c r="A1215" s="53">
        <v>2240501</v>
      </c>
      <c r="B1215" s="54" t="s">
        <v>46</v>
      </c>
      <c r="C1215" s="21"/>
      <c r="D1215" s="22"/>
      <c r="E1215" s="22"/>
      <c r="F1215" s="56" t="e">
        <f t="shared" ca="1" si="36"/>
        <v>#NAME?</v>
      </c>
      <c r="G1215" s="56" t="e">
        <f t="shared" ca="1" si="37"/>
        <v>#NAME?</v>
      </c>
      <c r="H1215" s="22"/>
      <c r="I1215" s="51"/>
      <c r="J1215" s="51"/>
      <c r="K1215" s="51"/>
      <c r="L1215" s="51"/>
      <c r="M1215" s="51"/>
      <c r="N1215" s="51"/>
      <c r="O1215" s="51"/>
      <c r="P1215" s="51"/>
      <c r="Q1215" s="51"/>
      <c r="R1215" s="51"/>
      <c r="S1215" s="51"/>
      <c r="T1215" s="51"/>
    </row>
    <row r="1216" spans="1:20" ht="15.75" customHeight="1">
      <c r="A1216" s="53">
        <v>2240502</v>
      </c>
      <c r="B1216" s="54" t="s">
        <v>47</v>
      </c>
      <c r="C1216" s="21"/>
      <c r="D1216" s="22"/>
      <c r="E1216" s="16"/>
      <c r="F1216" s="56" t="e">
        <f t="shared" ca="1" si="36"/>
        <v>#NAME?</v>
      </c>
      <c r="G1216" s="56" t="e">
        <f t="shared" ca="1" si="37"/>
        <v>#NAME?</v>
      </c>
      <c r="H1216" s="16"/>
      <c r="I1216" s="51"/>
      <c r="J1216" s="51"/>
      <c r="K1216" s="51"/>
      <c r="L1216" s="51"/>
      <c r="M1216" s="51"/>
      <c r="N1216" s="51"/>
      <c r="O1216" s="51"/>
      <c r="P1216" s="51"/>
      <c r="Q1216" s="51"/>
      <c r="R1216" s="51"/>
      <c r="S1216" s="51"/>
      <c r="T1216" s="51"/>
    </row>
    <row r="1217" spans="1:20" ht="15.75" customHeight="1">
      <c r="A1217" s="53">
        <v>2240503</v>
      </c>
      <c r="B1217" s="54" t="s">
        <v>48</v>
      </c>
      <c r="C1217" s="21"/>
      <c r="D1217" s="22"/>
      <c r="E1217" s="16"/>
      <c r="F1217" s="56" t="e">
        <f t="shared" ca="1" si="36"/>
        <v>#NAME?</v>
      </c>
      <c r="G1217" s="56" t="e">
        <f t="shared" ca="1" si="37"/>
        <v>#NAME?</v>
      </c>
      <c r="H1217" s="16"/>
      <c r="I1217" s="51"/>
      <c r="J1217" s="51"/>
      <c r="K1217" s="51"/>
      <c r="L1217" s="51"/>
      <c r="M1217" s="51"/>
      <c r="N1217" s="51"/>
      <c r="O1217" s="51"/>
      <c r="P1217" s="51"/>
      <c r="Q1217" s="51"/>
      <c r="R1217" s="51"/>
      <c r="S1217" s="51"/>
      <c r="T1217" s="51"/>
    </row>
    <row r="1218" spans="1:20" ht="15.75" customHeight="1">
      <c r="A1218" s="53">
        <v>2240504</v>
      </c>
      <c r="B1218" s="54" t="s">
        <v>985</v>
      </c>
      <c r="C1218" s="21"/>
      <c r="D1218" s="22"/>
      <c r="E1218" s="16"/>
      <c r="F1218" s="56" t="e">
        <f t="shared" ca="1" si="36"/>
        <v>#NAME?</v>
      </c>
      <c r="G1218" s="56" t="e">
        <f t="shared" ca="1" si="37"/>
        <v>#NAME?</v>
      </c>
      <c r="H1218" s="16"/>
      <c r="I1218" s="51"/>
      <c r="J1218" s="51"/>
      <c r="K1218" s="51"/>
      <c r="L1218" s="51"/>
      <c r="M1218" s="51"/>
      <c r="N1218" s="51"/>
      <c r="O1218" s="51"/>
      <c r="P1218" s="51"/>
      <c r="Q1218" s="51"/>
      <c r="R1218" s="51"/>
      <c r="S1218" s="51"/>
      <c r="T1218" s="51"/>
    </row>
    <row r="1219" spans="1:20" ht="15.75" customHeight="1">
      <c r="A1219" s="53">
        <v>2240505</v>
      </c>
      <c r="B1219" s="54" t="s">
        <v>986</v>
      </c>
      <c r="C1219" s="21"/>
      <c r="D1219" s="22"/>
      <c r="E1219" s="16"/>
      <c r="F1219" s="56" t="e">
        <f t="shared" ca="1" si="36"/>
        <v>#NAME?</v>
      </c>
      <c r="G1219" s="56" t="e">
        <f t="shared" ca="1" si="37"/>
        <v>#NAME?</v>
      </c>
      <c r="H1219" s="16"/>
      <c r="I1219" s="51"/>
      <c r="J1219" s="51"/>
      <c r="K1219" s="51"/>
      <c r="L1219" s="51"/>
      <c r="M1219" s="51"/>
      <c r="N1219" s="51"/>
      <c r="O1219" s="51"/>
      <c r="P1219" s="51"/>
      <c r="Q1219" s="51"/>
      <c r="R1219" s="51"/>
      <c r="S1219" s="51"/>
      <c r="T1219" s="51"/>
    </row>
    <row r="1220" spans="1:20" ht="15.75" customHeight="1">
      <c r="A1220" s="53">
        <v>2240506</v>
      </c>
      <c r="B1220" s="54" t="s">
        <v>987</v>
      </c>
      <c r="C1220" s="21"/>
      <c r="D1220" s="22"/>
      <c r="E1220" s="16"/>
      <c r="F1220" s="56" t="e">
        <f t="shared" ca="1" si="36"/>
        <v>#NAME?</v>
      </c>
      <c r="G1220" s="56" t="e">
        <f t="shared" ca="1" si="37"/>
        <v>#NAME?</v>
      </c>
      <c r="H1220" s="16"/>
      <c r="I1220" s="51"/>
      <c r="J1220" s="51"/>
      <c r="K1220" s="51"/>
      <c r="L1220" s="51"/>
      <c r="M1220" s="51"/>
      <c r="N1220" s="51"/>
      <c r="O1220" s="51"/>
      <c r="P1220" s="51"/>
      <c r="Q1220" s="51"/>
      <c r="R1220" s="51"/>
      <c r="S1220" s="51"/>
      <c r="T1220" s="51"/>
    </row>
    <row r="1221" spans="1:20" ht="15.75" customHeight="1">
      <c r="A1221" s="53">
        <v>2240507</v>
      </c>
      <c r="B1221" s="54" t="s">
        <v>988</v>
      </c>
      <c r="C1221" s="21"/>
      <c r="D1221" s="22"/>
      <c r="E1221" s="16"/>
      <c r="F1221" s="56" t="e">
        <f t="shared" ca="1" si="36"/>
        <v>#NAME?</v>
      </c>
      <c r="G1221" s="56" t="e">
        <f t="shared" ca="1" si="37"/>
        <v>#NAME?</v>
      </c>
      <c r="H1221" s="16"/>
      <c r="I1221" s="51"/>
      <c r="J1221" s="51"/>
      <c r="K1221" s="51"/>
      <c r="L1221" s="51"/>
      <c r="M1221" s="51"/>
      <c r="N1221" s="51"/>
      <c r="O1221" s="51"/>
      <c r="P1221" s="51"/>
      <c r="Q1221" s="51"/>
      <c r="R1221" s="51"/>
      <c r="S1221" s="51"/>
      <c r="T1221" s="51"/>
    </row>
    <row r="1222" spans="1:20" ht="15.75" customHeight="1">
      <c r="A1222" s="53">
        <v>2240508</v>
      </c>
      <c r="B1222" s="54" t="s">
        <v>989</v>
      </c>
      <c r="C1222" s="21"/>
      <c r="D1222" s="22"/>
      <c r="E1222" s="16"/>
      <c r="F1222" s="56" t="e">
        <f t="shared" ref="F1222:F1247" ca="1" si="38">IFERROR(E1222/C1222,0)</f>
        <v>#NAME?</v>
      </c>
      <c r="G1222" s="56" t="e">
        <f t="shared" ref="G1222:G1247" ca="1" si="39">IFERROR(E1222/D1222,0)</f>
        <v>#NAME?</v>
      </c>
      <c r="H1222" s="16"/>
      <c r="I1222" s="51"/>
      <c r="J1222" s="51"/>
      <c r="K1222" s="51"/>
      <c r="L1222" s="51"/>
      <c r="M1222" s="51"/>
      <c r="N1222" s="51"/>
      <c r="O1222" s="51"/>
      <c r="P1222" s="51"/>
      <c r="Q1222" s="51"/>
      <c r="R1222" s="51"/>
      <c r="S1222" s="51"/>
      <c r="T1222" s="51"/>
    </row>
    <row r="1223" spans="1:20" ht="15.75" customHeight="1">
      <c r="A1223" s="53">
        <v>2240509</v>
      </c>
      <c r="B1223" s="54" t="s">
        <v>990</v>
      </c>
      <c r="C1223" s="21"/>
      <c r="D1223" s="22"/>
      <c r="E1223" s="16"/>
      <c r="F1223" s="56" t="e">
        <f t="shared" ca="1" si="38"/>
        <v>#NAME?</v>
      </c>
      <c r="G1223" s="56" t="e">
        <f t="shared" ca="1" si="39"/>
        <v>#NAME?</v>
      </c>
      <c r="H1223" s="16"/>
      <c r="I1223" s="51"/>
      <c r="J1223" s="51"/>
      <c r="K1223" s="51"/>
      <c r="L1223" s="51"/>
      <c r="M1223" s="51"/>
      <c r="N1223" s="51"/>
      <c r="O1223" s="51"/>
      <c r="P1223" s="51"/>
      <c r="Q1223" s="51"/>
      <c r="R1223" s="51"/>
      <c r="S1223" s="51"/>
      <c r="T1223" s="51"/>
    </row>
    <row r="1224" spans="1:20" ht="15.75" customHeight="1">
      <c r="A1224" s="53">
        <v>2240510</v>
      </c>
      <c r="B1224" s="54" t="s">
        <v>991</v>
      </c>
      <c r="C1224" s="21"/>
      <c r="D1224" s="22"/>
      <c r="E1224" s="16"/>
      <c r="F1224" s="56" t="e">
        <f t="shared" ca="1" si="38"/>
        <v>#NAME?</v>
      </c>
      <c r="G1224" s="56" t="e">
        <f t="shared" ca="1" si="39"/>
        <v>#NAME?</v>
      </c>
      <c r="H1224" s="16"/>
      <c r="I1224" s="51"/>
      <c r="J1224" s="51"/>
      <c r="K1224" s="51"/>
      <c r="L1224" s="51"/>
      <c r="M1224" s="51"/>
      <c r="N1224" s="51"/>
      <c r="O1224" s="51"/>
      <c r="P1224" s="51"/>
      <c r="Q1224" s="51"/>
      <c r="R1224" s="51"/>
      <c r="S1224" s="51"/>
      <c r="T1224" s="51"/>
    </row>
    <row r="1225" spans="1:20" ht="15.75" customHeight="1">
      <c r="A1225" s="53">
        <v>2240550</v>
      </c>
      <c r="B1225" s="54" t="s">
        <v>992</v>
      </c>
      <c r="C1225" s="21"/>
      <c r="D1225" s="22"/>
      <c r="E1225" s="16"/>
      <c r="F1225" s="56" t="e">
        <f t="shared" ca="1" si="38"/>
        <v>#NAME?</v>
      </c>
      <c r="G1225" s="56" t="e">
        <f t="shared" ca="1" si="39"/>
        <v>#NAME?</v>
      </c>
      <c r="H1225" s="16"/>
      <c r="I1225" s="51"/>
      <c r="J1225" s="51"/>
      <c r="K1225" s="51"/>
      <c r="L1225" s="51"/>
      <c r="M1225" s="51"/>
      <c r="N1225" s="51"/>
      <c r="O1225" s="51"/>
      <c r="P1225" s="51"/>
      <c r="Q1225" s="51"/>
      <c r="R1225" s="51"/>
      <c r="S1225" s="51"/>
      <c r="T1225" s="51"/>
    </row>
    <row r="1226" spans="1:20" ht="15.75" customHeight="1">
      <c r="A1226" s="53">
        <v>2240599</v>
      </c>
      <c r="B1226" s="54" t="s">
        <v>993</v>
      </c>
      <c r="C1226" s="21"/>
      <c r="D1226" s="22"/>
      <c r="E1226" s="16"/>
      <c r="F1226" s="56" t="e">
        <f t="shared" ca="1" si="38"/>
        <v>#NAME?</v>
      </c>
      <c r="G1226" s="56" t="e">
        <f t="shared" ca="1" si="39"/>
        <v>#NAME?</v>
      </c>
      <c r="H1226" s="16"/>
      <c r="I1226" s="51"/>
      <c r="J1226" s="51"/>
      <c r="K1226" s="51"/>
      <c r="L1226" s="51"/>
      <c r="M1226" s="51"/>
      <c r="N1226" s="51"/>
      <c r="O1226" s="51"/>
      <c r="P1226" s="51"/>
      <c r="Q1226" s="51"/>
      <c r="R1226" s="51"/>
      <c r="S1226" s="51"/>
      <c r="T1226" s="51"/>
    </row>
    <row r="1227" spans="1:20" ht="15.75" customHeight="1">
      <c r="A1227" s="53">
        <v>22406</v>
      </c>
      <c r="B1227" s="54" t="s">
        <v>994</v>
      </c>
      <c r="C1227" s="21">
        <f>SUM(C1228,C1229,C1230)</f>
        <v>0</v>
      </c>
      <c r="D1227" s="21">
        <f>SUM(D1228,D1229,D1230)</f>
        <v>0</v>
      </c>
      <c r="E1227" s="21"/>
      <c r="F1227" s="56" t="e">
        <f t="shared" ca="1" si="38"/>
        <v>#NAME?</v>
      </c>
      <c r="G1227" s="56" t="e">
        <f t="shared" ca="1" si="39"/>
        <v>#NAME?</v>
      </c>
      <c r="H1227" s="21"/>
      <c r="I1227" s="51"/>
      <c r="J1227" s="51"/>
      <c r="K1227" s="51"/>
      <c r="L1227" s="51"/>
      <c r="M1227" s="51"/>
      <c r="N1227" s="51"/>
      <c r="O1227" s="51"/>
      <c r="P1227" s="51"/>
      <c r="Q1227" s="51"/>
      <c r="R1227" s="51"/>
      <c r="S1227" s="51"/>
      <c r="T1227" s="51"/>
    </row>
    <row r="1228" spans="1:20" ht="15.75" customHeight="1">
      <c r="A1228" s="53">
        <v>2240601</v>
      </c>
      <c r="B1228" s="54" t="s">
        <v>995</v>
      </c>
      <c r="C1228" s="21"/>
      <c r="D1228" s="22"/>
      <c r="E1228" s="22"/>
      <c r="F1228" s="56" t="e">
        <f t="shared" ca="1" si="38"/>
        <v>#NAME?</v>
      </c>
      <c r="G1228" s="56" t="e">
        <f t="shared" ca="1" si="39"/>
        <v>#NAME?</v>
      </c>
      <c r="H1228" s="22"/>
      <c r="I1228" s="51"/>
      <c r="J1228" s="51"/>
      <c r="K1228" s="51"/>
      <c r="L1228" s="51"/>
      <c r="M1228" s="51"/>
      <c r="N1228" s="51"/>
      <c r="O1228" s="51"/>
      <c r="P1228" s="51"/>
      <c r="Q1228" s="51"/>
      <c r="R1228" s="51"/>
      <c r="S1228" s="51"/>
      <c r="T1228" s="51"/>
    </row>
    <row r="1229" spans="1:20" ht="15.75" customHeight="1">
      <c r="A1229" s="53">
        <v>2240602</v>
      </c>
      <c r="B1229" s="54" t="s">
        <v>996</v>
      </c>
      <c r="C1229" s="21"/>
      <c r="D1229" s="22"/>
      <c r="E1229" s="22"/>
      <c r="F1229" s="56" t="e">
        <f t="shared" ca="1" si="38"/>
        <v>#NAME?</v>
      </c>
      <c r="G1229" s="56" t="e">
        <f t="shared" ca="1" si="39"/>
        <v>#NAME?</v>
      </c>
      <c r="H1229" s="22"/>
      <c r="I1229" s="51"/>
      <c r="J1229" s="51"/>
      <c r="K1229" s="51"/>
      <c r="L1229" s="51"/>
      <c r="M1229" s="51"/>
      <c r="N1229" s="51"/>
      <c r="O1229" s="51"/>
      <c r="P1229" s="51"/>
      <c r="Q1229" s="51"/>
      <c r="R1229" s="51"/>
      <c r="S1229" s="51"/>
      <c r="T1229" s="51"/>
    </row>
    <row r="1230" spans="1:20" ht="15.75" customHeight="1">
      <c r="A1230" s="53">
        <v>2240699</v>
      </c>
      <c r="B1230" s="54" t="s">
        <v>997</v>
      </c>
      <c r="C1230" s="21"/>
      <c r="D1230" s="22"/>
      <c r="E1230" s="22"/>
      <c r="F1230" s="56" t="e">
        <f t="shared" ca="1" si="38"/>
        <v>#NAME?</v>
      </c>
      <c r="G1230" s="56" t="e">
        <f t="shared" ca="1" si="39"/>
        <v>#NAME?</v>
      </c>
      <c r="H1230" s="22"/>
      <c r="I1230" s="51"/>
      <c r="J1230" s="51"/>
      <c r="K1230" s="51"/>
      <c r="L1230" s="51"/>
      <c r="M1230" s="51"/>
      <c r="N1230" s="51"/>
      <c r="O1230" s="51"/>
      <c r="P1230" s="51"/>
      <c r="Q1230" s="51"/>
      <c r="R1230" s="51"/>
      <c r="S1230" s="51"/>
      <c r="T1230" s="51"/>
    </row>
    <row r="1231" spans="1:20" ht="15.75" customHeight="1">
      <c r="A1231" s="53">
        <v>22407</v>
      </c>
      <c r="B1231" s="54" t="s">
        <v>998</v>
      </c>
      <c r="C1231" s="21">
        <f>SUM(C1232,C1233,C1234)</f>
        <v>0</v>
      </c>
      <c r="D1231" s="21">
        <f>SUM(D1232,D1233,D1234)</f>
        <v>0</v>
      </c>
      <c r="E1231" s="21"/>
      <c r="F1231" s="56" t="e">
        <f t="shared" ca="1" si="38"/>
        <v>#NAME?</v>
      </c>
      <c r="G1231" s="56" t="e">
        <f t="shared" ca="1" si="39"/>
        <v>#NAME?</v>
      </c>
      <c r="H1231" s="21"/>
      <c r="I1231" s="51"/>
      <c r="J1231" s="51"/>
      <c r="K1231" s="51"/>
      <c r="L1231" s="51"/>
      <c r="M1231" s="51"/>
      <c r="N1231" s="51"/>
      <c r="O1231" s="51"/>
      <c r="P1231" s="51"/>
      <c r="Q1231" s="51"/>
      <c r="R1231" s="51"/>
      <c r="S1231" s="51"/>
      <c r="T1231" s="51"/>
    </row>
    <row r="1232" spans="1:20" ht="15.75" customHeight="1">
      <c r="A1232" s="53">
        <v>2240703</v>
      </c>
      <c r="B1232" s="54" t="s">
        <v>999</v>
      </c>
      <c r="C1232" s="21"/>
      <c r="D1232" s="22"/>
      <c r="E1232" s="22"/>
      <c r="F1232" s="56" t="e">
        <f t="shared" ca="1" si="38"/>
        <v>#NAME?</v>
      </c>
      <c r="G1232" s="56" t="e">
        <f t="shared" ca="1" si="39"/>
        <v>#NAME?</v>
      </c>
      <c r="H1232" s="22"/>
      <c r="I1232" s="51"/>
      <c r="J1232" s="51"/>
      <c r="K1232" s="51"/>
      <c r="L1232" s="51"/>
      <c r="M1232" s="51"/>
      <c r="N1232" s="51"/>
      <c r="O1232" s="51"/>
      <c r="P1232" s="51"/>
      <c r="Q1232" s="51"/>
      <c r="R1232" s="51"/>
      <c r="S1232" s="51"/>
      <c r="T1232" s="51"/>
    </row>
    <row r="1233" spans="1:20" ht="15.75" customHeight="1">
      <c r="A1233" s="53">
        <v>2240704</v>
      </c>
      <c r="B1233" s="54" t="s">
        <v>1000</v>
      </c>
      <c r="C1233" s="21"/>
      <c r="D1233" s="22"/>
      <c r="E1233" s="16"/>
      <c r="F1233" s="56" t="e">
        <f t="shared" ca="1" si="38"/>
        <v>#NAME?</v>
      </c>
      <c r="G1233" s="56" t="e">
        <f t="shared" ca="1" si="39"/>
        <v>#NAME?</v>
      </c>
      <c r="H1233" s="16"/>
      <c r="I1233" s="51"/>
      <c r="J1233" s="51"/>
      <c r="K1233" s="51"/>
      <c r="L1233" s="51"/>
      <c r="M1233" s="51"/>
      <c r="N1233" s="51"/>
      <c r="O1233" s="51"/>
      <c r="P1233" s="51"/>
      <c r="Q1233" s="51"/>
      <c r="R1233" s="51"/>
      <c r="S1233" s="51"/>
      <c r="T1233" s="51"/>
    </row>
    <row r="1234" spans="1:20" ht="15.75" customHeight="1">
      <c r="A1234" s="53">
        <v>2240799</v>
      </c>
      <c r="B1234" s="54" t="s">
        <v>1001</v>
      </c>
      <c r="C1234" s="21"/>
      <c r="D1234" s="22"/>
      <c r="E1234" s="16"/>
      <c r="F1234" s="56" t="e">
        <f t="shared" ca="1" si="38"/>
        <v>#NAME?</v>
      </c>
      <c r="G1234" s="56" t="e">
        <f t="shared" ca="1" si="39"/>
        <v>#NAME?</v>
      </c>
      <c r="H1234" s="16"/>
      <c r="I1234" s="51"/>
      <c r="J1234" s="51"/>
      <c r="K1234" s="51"/>
      <c r="L1234" s="51"/>
      <c r="M1234" s="51"/>
      <c r="N1234" s="51"/>
      <c r="O1234" s="51"/>
      <c r="P1234" s="51"/>
      <c r="Q1234" s="51"/>
      <c r="R1234" s="51"/>
      <c r="S1234" s="51"/>
      <c r="T1234" s="51"/>
    </row>
    <row r="1235" spans="1:20" ht="15.75" customHeight="1">
      <c r="A1235" s="53">
        <v>22499</v>
      </c>
      <c r="B1235" s="54" t="s">
        <v>1002</v>
      </c>
      <c r="C1235" s="21"/>
      <c r="D1235" s="22"/>
      <c r="E1235" s="16"/>
      <c r="F1235" s="56" t="e">
        <f t="shared" ca="1" si="38"/>
        <v>#NAME?</v>
      </c>
      <c r="G1235" s="56" t="e">
        <f t="shared" ca="1" si="39"/>
        <v>#NAME?</v>
      </c>
      <c r="H1235" s="16"/>
      <c r="I1235" s="51"/>
      <c r="J1235" s="51"/>
      <c r="K1235" s="51"/>
      <c r="L1235" s="51"/>
      <c r="M1235" s="51"/>
      <c r="N1235" s="51"/>
      <c r="O1235" s="51"/>
      <c r="P1235" s="51"/>
      <c r="Q1235" s="51"/>
      <c r="R1235" s="51"/>
      <c r="S1235" s="51"/>
      <c r="T1235" s="51"/>
    </row>
    <row r="1236" spans="1:20" ht="15.75" customHeight="1">
      <c r="A1236" s="53">
        <v>227</v>
      </c>
      <c r="B1236" s="54" t="s">
        <v>1003</v>
      </c>
      <c r="C1236" s="21">
        <v>4320</v>
      </c>
      <c r="D1236" s="22"/>
      <c r="E1236" s="16">
        <v>4000</v>
      </c>
      <c r="F1236" s="56" t="e">
        <f t="shared" ca="1" si="38"/>
        <v>#NAME?</v>
      </c>
      <c r="G1236" s="56" t="e">
        <f t="shared" ca="1" si="39"/>
        <v>#NAME?</v>
      </c>
      <c r="H1236" s="16">
        <v>4000</v>
      </c>
      <c r="I1236" s="51"/>
      <c r="J1236" s="51"/>
      <c r="K1236" s="51"/>
      <c r="L1236" s="51"/>
      <c r="M1236" s="51"/>
      <c r="N1236" s="51"/>
      <c r="O1236" s="51"/>
      <c r="P1236" s="51"/>
      <c r="Q1236" s="51"/>
      <c r="R1236" s="51"/>
      <c r="S1236" s="51"/>
      <c r="T1236" s="51"/>
    </row>
    <row r="1237" spans="1:20" ht="15.75" customHeight="1">
      <c r="A1237" s="53">
        <v>229</v>
      </c>
      <c r="B1237" s="54" t="s">
        <v>1004</v>
      </c>
      <c r="C1237" s="21">
        <f>SUM(C1238,C1239)</f>
        <v>0</v>
      </c>
      <c r="D1237" s="21">
        <f>SUM(D1238,D1239)</f>
        <v>0</v>
      </c>
      <c r="E1237" s="21"/>
      <c r="F1237" s="56" t="e">
        <f t="shared" ca="1" si="38"/>
        <v>#NAME?</v>
      </c>
      <c r="G1237" s="56" t="e">
        <f t="shared" ca="1" si="39"/>
        <v>#NAME?</v>
      </c>
      <c r="H1237" s="21"/>
      <c r="I1237" s="51"/>
      <c r="J1237" s="51"/>
      <c r="K1237" s="51"/>
      <c r="L1237" s="51"/>
      <c r="M1237" s="51"/>
      <c r="N1237" s="51"/>
      <c r="O1237" s="51"/>
      <c r="P1237" s="51"/>
      <c r="Q1237" s="51"/>
      <c r="R1237" s="51"/>
      <c r="S1237" s="51"/>
      <c r="T1237" s="51"/>
    </row>
    <row r="1238" spans="1:20" ht="15.75" customHeight="1">
      <c r="A1238" s="53">
        <v>22902</v>
      </c>
      <c r="B1238" s="54" t="s">
        <v>1005</v>
      </c>
      <c r="C1238" s="21"/>
      <c r="D1238" s="22"/>
      <c r="E1238" s="22"/>
      <c r="F1238" s="56" t="e">
        <f t="shared" ca="1" si="38"/>
        <v>#NAME?</v>
      </c>
      <c r="G1238" s="56" t="e">
        <f t="shared" ca="1" si="39"/>
        <v>#NAME?</v>
      </c>
      <c r="H1238" s="22"/>
      <c r="I1238" s="51"/>
      <c r="J1238" s="51"/>
      <c r="K1238" s="51"/>
      <c r="L1238" s="51"/>
      <c r="M1238" s="51"/>
      <c r="N1238" s="51"/>
      <c r="O1238" s="51"/>
      <c r="P1238" s="51"/>
      <c r="Q1238" s="51"/>
      <c r="R1238" s="51"/>
      <c r="S1238" s="51"/>
      <c r="T1238" s="51"/>
    </row>
    <row r="1239" spans="1:20" ht="15.75" customHeight="1">
      <c r="A1239" s="53">
        <v>22999</v>
      </c>
      <c r="B1239" s="54" t="s">
        <v>871</v>
      </c>
      <c r="C1239" s="21"/>
      <c r="D1239" s="22"/>
      <c r="E1239" s="22"/>
      <c r="F1239" s="56" t="e">
        <f t="shared" ca="1" si="38"/>
        <v>#NAME?</v>
      </c>
      <c r="G1239" s="56" t="e">
        <f t="shared" ca="1" si="39"/>
        <v>#NAME?</v>
      </c>
      <c r="H1239" s="22"/>
      <c r="I1239" s="51"/>
      <c r="J1239" s="51"/>
      <c r="K1239" s="51"/>
      <c r="L1239" s="51"/>
      <c r="M1239" s="51"/>
      <c r="N1239" s="51"/>
      <c r="O1239" s="51"/>
      <c r="P1239" s="51"/>
      <c r="Q1239" s="51"/>
      <c r="R1239" s="51"/>
      <c r="S1239" s="51"/>
      <c r="T1239" s="51"/>
    </row>
    <row r="1240" spans="1:20" ht="15.75" customHeight="1">
      <c r="A1240" s="53">
        <v>232</v>
      </c>
      <c r="B1240" s="54" t="s">
        <v>1006</v>
      </c>
      <c r="C1240" s="21">
        <f>SUM(C1241)</f>
        <v>4356</v>
      </c>
      <c r="D1240" s="21">
        <f>SUM(D1241)</f>
        <v>0</v>
      </c>
      <c r="E1240" s="21">
        <v>4705</v>
      </c>
      <c r="F1240" s="56" t="e">
        <f t="shared" ca="1" si="38"/>
        <v>#NAME?</v>
      </c>
      <c r="G1240" s="56" t="e">
        <f t="shared" ca="1" si="39"/>
        <v>#NAME?</v>
      </c>
      <c r="H1240" s="21">
        <v>4705</v>
      </c>
      <c r="I1240" s="51"/>
      <c r="J1240" s="51"/>
      <c r="K1240" s="51"/>
      <c r="L1240" s="51"/>
      <c r="M1240" s="51"/>
      <c r="N1240" s="51"/>
      <c r="O1240" s="51"/>
      <c r="P1240" s="51"/>
      <c r="Q1240" s="51"/>
      <c r="R1240" s="51"/>
      <c r="S1240" s="51"/>
      <c r="T1240" s="51"/>
    </row>
    <row r="1241" spans="1:20" ht="15.75" customHeight="1">
      <c r="A1241" s="53">
        <v>23203</v>
      </c>
      <c r="B1241" s="54" t="s">
        <v>1007</v>
      </c>
      <c r="C1241" s="21">
        <f>SUM(C1242,C1243,C1244,C1245)</f>
        <v>4356</v>
      </c>
      <c r="D1241" s="21">
        <f>SUM(D1242,D1243,D1244,D1245)</f>
        <v>0</v>
      </c>
      <c r="E1241" s="21">
        <v>4705</v>
      </c>
      <c r="F1241" s="56" t="e">
        <f t="shared" ca="1" si="38"/>
        <v>#NAME?</v>
      </c>
      <c r="G1241" s="56" t="e">
        <f t="shared" ca="1" si="39"/>
        <v>#NAME?</v>
      </c>
      <c r="H1241" s="21">
        <v>4705</v>
      </c>
      <c r="I1241" s="51"/>
      <c r="J1241" s="51"/>
      <c r="K1241" s="51"/>
      <c r="L1241" s="51"/>
      <c r="M1241" s="51"/>
      <c r="N1241" s="51"/>
      <c r="O1241" s="51"/>
      <c r="P1241" s="51"/>
      <c r="Q1241" s="51"/>
      <c r="R1241" s="51"/>
      <c r="S1241" s="51"/>
      <c r="T1241" s="51"/>
    </row>
    <row r="1242" spans="1:20" ht="15.75" customHeight="1">
      <c r="A1242" s="53">
        <v>2320301</v>
      </c>
      <c r="B1242" s="54" t="s">
        <v>1008</v>
      </c>
      <c r="C1242" s="21">
        <v>4250</v>
      </c>
      <c r="D1242" s="22"/>
      <c r="E1242" s="22">
        <v>4600</v>
      </c>
      <c r="F1242" s="56" t="e">
        <f t="shared" ca="1" si="38"/>
        <v>#NAME?</v>
      </c>
      <c r="G1242" s="56" t="e">
        <f t="shared" ca="1" si="39"/>
        <v>#NAME?</v>
      </c>
      <c r="H1242" s="22">
        <v>4600</v>
      </c>
      <c r="I1242" s="51"/>
      <c r="J1242" s="51"/>
      <c r="K1242" s="51"/>
      <c r="L1242" s="51"/>
      <c r="M1242" s="51"/>
      <c r="N1242" s="51"/>
      <c r="O1242" s="51"/>
      <c r="P1242" s="51"/>
      <c r="Q1242" s="51"/>
      <c r="R1242" s="51"/>
      <c r="S1242" s="51"/>
      <c r="T1242" s="51"/>
    </row>
    <row r="1243" spans="1:20" ht="15.75" customHeight="1">
      <c r="A1243" s="53">
        <v>2320302</v>
      </c>
      <c r="B1243" s="54" t="s">
        <v>1009</v>
      </c>
      <c r="C1243" s="21"/>
      <c r="D1243" s="22"/>
      <c r="E1243" s="22"/>
      <c r="F1243" s="56" t="e">
        <f t="shared" ca="1" si="38"/>
        <v>#NAME?</v>
      </c>
      <c r="G1243" s="56" t="e">
        <f t="shared" ca="1" si="39"/>
        <v>#NAME?</v>
      </c>
      <c r="H1243" s="22"/>
      <c r="I1243" s="51"/>
      <c r="J1243" s="51"/>
      <c r="K1243" s="51"/>
      <c r="L1243" s="51"/>
      <c r="M1243" s="51"/>
      <c r="N1243" s="51"/>
      <c r="O1243" s="51"/>
      <c r="P1243" s="51"/>
      <c r="Q1243" s="51"/>
      <c r="R1243" s="51"/>
      <c r="S1243" s="51"/>
      <c r="T1243" s="51"/>
    </row>
    <row r="1244" spans="1:20" ht="15.75" customHeight="1">
      <c r="A1244" s="53">
        <v>2320303</v>
      </c>
      <c r="B1244" s="54" t="s">
        <v>1010</v>
      </c>
      <c r="C1244" s="21">
        <v>106</v>
      </c>
      <c r="D1244" s="22"/>
      <c r="E1244" s="22">
        <v>105</v>
      </c>
      <c r="F1244" s="56" t="e">
        <f t="shared" ca="1" si="38"/>
        <v>#NAME?</v>
      </c>
      <c r="G1244" s="56" t="e">
        <f t="shared" ca="1" si="39"/>
        <v>#NAME?</v>
      </c>
      <c r="H1244" s="22">
        <v>105</v>
      </c>
      <c r="I1244" s="51"/>
      <c r="J1244" s="51"/>
      <c r="K1244" s="51"/>
      <c r="L1244" s="51"/>
      <c r="M1244" s="51"/>
      <c r="N1244" s="51"/>
      <c r="O1244" s="51"/>
      <c r="P1244" s="51"/>
      <c r="Q1244" s="51"/>
      <c r="R1244" s="51"/>
      <c r="S1244" s="51"/>
      <c r="T1244" s="51"/>
    </row>
    <row r="1245" spans="1:20" ht="15.75" customHeight="1">
      <c r="A1245" s="53">
        <v>2320399</v>
      </c>
      <c r="B1245" s="54" t="s">
        <v>1011</v>
      </c>
      <c r="C1245" s="21"/>
      <c r="D1245" s="22"/>
      <c r="E1245" s="22"/>
      <c r="F1245" s="56" t="e">
        <f t="shared" ca="1" si="38"/>
        <v>#NAME?</v>
      </c>
      <c r="G1245" s="56" t="e">
        <f t="shared" ca="1" si="39"/>
        <v>#NAME?</v>
      </c>
      <c r="H1245" s="22"/>
      <c r="I1245" s="51"/>
      <c r="J1245" s="51"/>
      <c r="K1245" s="51"/>
      <c r="L1245" s="51"/>
      <c r="M1245" s="51"/>
      <c r="N1245" s="51"/>
      <c r="O1245" s="51"/>
      <c r="P1245" s="51"/>
      <c r="Q1245" s="51"/>
      <c r="R1245" s="51"/>
      <c r="S1245" s="51"/>
      <c r="T1245" s="51"/>
    </row>
    <row r="1246" spans="1:20" ht="15.75" customHeight="1">
      <c r="A1246" s="53">
        <v>233</v>
      </c>
      <c r="B1246" s="54" t="s">
        <v>1012</v>
      </c>
      <c r="C1246" s="21">
        <f>SUM(C1247)</f>
        <v>3</v>
      </c>
      <c r="D1246" s="21">
        <f>SUM(D1247)</f>
        <v>0</v>
      </c>
      <c r="E1246" s="21">
        <v>5</v>
      </c>
      <c r="F1246" s="56" t="e">
        <f t="shared" ca="1" si="38"/>
        <v>#NAME?</v>
      </c>
      <c r="G1246" s="56" t="e">
        <f t="shared" ca="1" si="39"/>
        <v>#NAME?</v>
      </c>
      <c r="H1246" s="21">
        <v>5</v>
      </c>
      <c r="I1246" s="51"/>
      <c r="J1246" s="51"/>
      <c r="K1246" s="51"/>
      <c r="L1246" s="51"/>
      <c r="M1246" s="51"/>
      <c r="N1246" s="51"/>
      <c r="O1246" s="51"/>
      <c r="P1246" s="51"/>
      <c r="Q1246" s="51"/>
      <c r="R1246" s="51"/>
      <c r="S1246" s="51"/>
      <c r="T1246" s="51"/>
    </row>
    <row r="1247" spans="1:20" ht="15.75" customHeight="1">
      <c r="A1247" s="53">
        <v>23303</v>
      </c>
      <c r="B1247" s="54" t="s">
        <v>1013</v>
      </c>
      <c r="C1247" s="21">
        <v>3</v>
      </c>
      <c r="D1247" s="22"/>
      <c r="E1247" s="22">
        <v>5</v>
      </c>
      <c r="F1247" s="56" t="e">
        <f t="shared" ca="1" si="38"/>
        <v>#NAME?</v>
      </c>
      <c r="G1247" s="56" t="e">
        <f t="shared" ca="1" si="39"/>
        <v>#NAME?</v>
      </c>
      <c r="H1247" s="22">
        <v>5</v>
      </c>
      <c r="I1247" s="51"/>
      <c r="J1247" s="51"/>
      <c r="K1247" s="51"/>
      <c r="L1247" s="51"/>
      <c r="M1247" s="51"/>
      <c r="N1247" s="51"/>
      <c r="O1247" s="51"/>
      <c r="P1247" s="51"/>
      <c r="Q1247" s="51"/>
      <c r="R1247" s="51"/>
      <c r="S1247" s="51"/>
      <c r="T1247" s="51"/>
    </row>
    <row r="1248" spans="1:20" ht="14.25" customHeight="1">
      <c r="A1248" s="57"/>
      <c r="B1248" s="57"/>
      <c r="C1248" s="58"/>
      <c r="D1248" s="59"/>
      <c r="E1248" s="59"/>
      <c r="F1248" s="56"/>
      <c r="G1248" s="56"/>
      <c r="H1248" s="59"/>
      <c r="I1248" s="51"/>
      <c r="J1248" s="51"/>
      <c r="K1248" s="51"/>
      <c r="L1248" s="51"/>
      <c r="M1248" s="51"/>
      <c r="N1248" s="51"/>
      <c r="O1248" s="51"/>
      <c r="P1248" s="51"/>
      <c r="Q1248" s="51"/>
      <c r="R1248" s="51"/>
      <c r="S1248" s="51"/>
      <c r="T1248" s="51"/>
    </row>
    <row r="1249" spans="1:20" ht="14.25" customHeight="1">
      <c r="A1249" s="57"/>
      <c r="B1249" s="57"/>
      <c r="C1249" s="58"/>
      <c r="D1249" s="59"/>
      <c r="E1249" s="59"/>
      <c r="F1249" s="56"/>
      <c r="G1249" s="56"/>
      <c r="H1249" s="59"/>
      <c r="I1249" s="51"/>
      <c r="J1249" s="51"/>
      <c r="K1249" s="51"/>
      <c r="L1249" s="51"/>
      <c r="M1249" s="51"/>
      <c r="N1249" s="51"/>
      <c r="O1249" s="51"/>
      <c r="P1249" s="51"/>
      <c r="Q1249" s="51"/>
      <c r="R1249" s="51"/>
      <c r="S1249" s="51"/>
      <c r="T1249" s="51"/>
    </row>
    <row r="1250" spans="1:20" ht="15.75" customHeight="1">
      <c r="A1250" s="57"/>
      <c r="B1250" s="54" t="s">
        <v>1014</v>
      </c>
      <c r="C1250" s="60">
        <f>SUM(C6,C235,C239,C249,C339,C390,C446,C503,C629,C700,C772,C791,C898,C956,C1020,C1040,C1070,C1080,C1124,C1144,C1188,C1236,C1237,C1240,C1246)</f>
        <v>202217</v>
      </c>
      <c r="D1250" s="60">
        <f>SUM(D6,D235,D239,D249,D339,D390,D446,D503,D629,D700,D772,D791,D898,D956,D1020,D1040,D1070,D1080,D1124,D1144,D1188,D1236,D1237,D1240,D1246)</f>
        <v>0</v>
      </c>
      <c r="E1250" s="60">
        <v>212299.51</v>
      </c>
      <c r="F1250" s="56" t="e">
        <f ca="1">IFERROR(E1250/C1250,0)</f>
        <v>#NAME?</v>
      </c>
      <c r="G1250" s="56" t="e">
        <f ca="1">IFERROR(E1250/D1250,0)</f>
        <v>#NAME?</v>
      </c>
      <c r="H1250" s="60">
        <v>212299.51</v>
      </c>
      <c r="I1250" s="51"/>
      <c r="J1250" s="51"/>
      <c r="K1250" s="51"/>
      <c r="L1250" s="51"/>
      <c r="M1250" s="51"/>
      <c r="N1250" s="51"/>
      <c r="O1250" s="51"/>
      <c r="P1250" s="51"/>
      <c r="Q1250" s="51"/>
      <c r="R1250" s="51"/>
      <c r="S1250" s="51"/>
      <c r="T1250" s="51"/>
    </row>
  </sheetData>
  <mergeCells count="9">
    <mergeCell ref="H4:H5"/>
    <mergeCell ref="I4:I5"/>
    <mergeCell ref="A1:G1"/>
    <mergeCell ref="A2:G2"/>
    <mergeCell ref="A3:G3"/>
    <mergeCell ref="A4:B4"/>
    <mergeCell ref="E4:G4"/>
    <mergeCell ref="C4:C5"/>
    <mergeCell ref="D4:D5"/>
  </mergeCells>
  <phoneticPr fontId="23" type="noConversion"/>
  <pageMargins left="0.75" right="0.75" top="1" bottom="1" header="0.5" footer="0.5"/>
  <pageSetup paperSize="9" orientation="portrait" useFirstPageNumber="1"/>
  <headerFooter>
    <oddHeader>&amp;L&amp;C&amp;R</oddHeader>
    <oddFooter>&amp;L&amp;C&amp;R</oddFooter>
    <evenHeader>&amp;L&amp;C&amp;R</evenHeader>
    <evenFooter>&amp;L&amp;C&amp;R</even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05"/>
  <sheetViews>
    <sheetView zoomScale="85" workbookViewId="0">
      <selection activeCell="C9" sqref="C9"/>
    </sheetView>
  </sheetViews>
  <sheetFormatPr defaultColWidth="9.125" defaultRowHeight="15" customHeight="1"/>
  <cols>
    <col min="1" max="1" width="54.75" style="1" customWidth="1"/>
    <col min="2" max="6" width="23.125" style="1" customWidth="1"/>
    <col min="7" max="7" width="56.875" style="1" customWidth="1"/>
    <col min="8" max="12" width="23.125" style="1" customWidth="1"/>
    <col min="13" max="13" width="47.75" style="1" customWidth="1"/>
  </cols>
  <sheetData>
    <row r="1" spans="1:20" ht="15" customHeight="1">
      <c r="A1" s="73" t="s">
        <v>1015</v>
      </c>
      <c r="B1" s="73"/>
      <c r="C1" s="88"/>
      <c r="D1" s="73"/>
      <c r="E1" s="74"/>
      <c r="F1" s="74"/>
      <c r="G1" s="74"/>
      <c r="H1" s="76"/>
      <c r="I1" s="76"/>
      <c r="J1" s="76"/>
      <c r="K1" s="76"/>
      <c r="L1" s="74"/>
      <c r="M1" s="24"/>
      <c r="N1" s="24"/>
      <c r="O1" s="41"/>
      <c r="P1" s="24"/>
      <c r="Q1" s="42"/>
      <c r="R1" s="42"/>
      <c r="S1" s="42"/>
      <c r="T1" s="26"/>
    </row>
    <row r="2" spans="1:20" ht="30" customHeight="1">
      <c r="A2" s="75" t="s">
        <v>1016</v>
      </c>
      <c r="B2" s="75"/>
      <c r="C2" s="89"/>
      <c r="D2" s="75"/>
      <c r="E2" s="75"/>
      <c r="F2" s="75"/>
      <c r="G2" s="75"/>
      <c r="H2" s="89"/>
      <c r="I2" s="89"/>
      <c r="J2" s="89"/>
      <c r="K2" s="89"/>
      <c r="L2" s="75"/>
    </row>
    <row r="3" spans="1:20" ht="15" customHeight="1">
      <c r="A3" s="76" t="s">
        <v>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20" ht="15" customHeight="1">
      <c r="A4" s="72" t="s">
        <v>1017</v>
      </c>
      <c r="B4" s="72"/>
      <c r="C4" s="90"/>
      <c r="D4" s="72"/>
      <c r="E4" s="72"/>
      <c r="F4" s="72"/>
      <c r="G4" s="72" t="s">
        <v>1018</v>
      </c>
      <c r="H4" s="90"/>
      <c r="I4" s="90"/>
      <c r="J4" s="90"/>
      <c r="K4" s="90"/>
      <c r="L4" s="72"/>
    </row>
    <row r="5" spans="1:20" ht="15" customHeight="1">
      <c r="A5" s="72" t="s">
        <v>4</v>
      </c>
      <c r="B5" s="72" t="s">
        <v>5</v>
      </c>
      <c r="C5" s="72" t="s">
        <v>6</v>
      </c>
      <c r="D5" s="72" t="s">
        <v>7</v>
      </c>
      <c r="E5" s="72"/>
      <c r="F5" s="72"/>
      <c r="G5" s="72" t="s">
        <v>4</v>
      </c>
      <c r="H5" s="72" t="s">
        <v>5</v>
      </c>
      <c r="I5" s="72" t="s">
        <v>6</v>
      </c>
      <c r="J5" s="72" t="s">
        <v>7</v>
      </c>
      <c r="K5" s="72"/>
      <c r="L5" s="72"/>
    </row>
    <row r="6" spans="1:20" ht="15" customHeight="1">
      <c r="A6" s="72"/>
      <c r="B6" s="72"/>
      <c r="C6" s="72"/>
      <c r="D6" s="6" t="s">
        <v>10</v>
      </c>
      <c r="E6" s="6" t="s">
        <v>11</v>
      </c>
      <c r="F6" s="6" t="s">
        <v>12</v>
      </c>
      <c r="G6" s="72"/>
      <c r="H6" s="72"/>
      <c r="I6" s="72"/>
      <c r="J6" s="6" t="s">
        <v>10</v>
      </c>
      <c r="K6" s="6" t="s">
        <v>11</v>
      </c>
      <c r="L6" s="6" t="s">
        <v>12</v>
      </c>
    </row>
    <row r="7" spans="1:20" ht="15" customHeight="1">
      <c r="A7" s="7" t="s">
        <v>1019</v>
      </c>
      <c r="B7" s="8">
        <v>82377</v>
      </c>
      <c r="C7" s="8">
        <v>74900</v>
      </c>
      <c r="D7" s="8">
        <v>83888</v>
      </c>
      <c r="E7" s="9" t="e">
        <f t="shared" ref="E7:E38" ca="1" si="0">IFERROR(D7/B7,0)</f>
        <v>#NAME?</v>
      </c>
      <c r="F7" s="44" t="e">
        <f t="shared" ref="F7:F38" ca="1" si="1">IFERROR(D7/C7,0)</f>
        <v>#NAME?</v>
      </c>
      <c r="G7" s="7" t="s">
        <v>1020</v>
      </c>
      <c r="H7" s="8">
        <v>202217</v>
      </c>
      <c r="I7" s="8">
        <v>0</v>
      </c>
      <c r="J7" s="8">
        <v>212299.51</v>
      </c>
      <c r="K7" s="9" t="e">
        <f t="shared" ref="K7:K38" ca="1" si="2">IFERROR(J7/H7,0)</f>
        <v>#NAME?</v>
      </c>
      <c r="L7" s="9" t="e">
        <f t="shared" ref="L7:L38" ca="1" si="3">IFERROR(J7/I7,0)</f>
        <v>#NAME?</v>
      </c>
    </row>
    <row r="8" spans="1:20" ht="15" customHeight="1">
      <c r="A8" s="29" t="s">
        <v>1021</v>
      </c>
      <c r="B8" s="10">
        <f>SUM(B9,B78,B82,B83,B88,B89,B90,B91,B92,B93)</f>
        <v>149167</v>
      </c>
      <c r="C8" s="10">
        <f>SUM(C9,C78,C82,C83,C88,C89,C90,C91,C92,C93)</f>
        <v>0</v>
      </c>
      <c r="D8" s="10">
        <f>SUM(D9,D78,D82,D83,D88,D89,D90,D91,D92,D93)</f>
        <v>155411.51</v>
      </c>
      <c r="E8" s="9" t="e">
        <f t="shared" ca="1" si="0"/>
        <v>#NAME?</v>
      </c>
      <c r="F8" s="44" t="e">
        <f t="shared" ca="1" si="1"/>
        <v>#NAME?</v>
      </c>
      <c r="G8" s="29" t="s">
        <v>1022</v>
      </c>
      <c r="H8" s="10">
        <f>SUM(H9,H78,H84,H85,H86,H87,H88,H89,H90,H91,H92,H93)</f>
        <v>29327</v>
      </c>
      <c r="I8" s="10">
        <f>SUM(I9,I78,I84,I85,I86,I87,I88,I89,I90,I91,I92,I93)</f>
        <v>0</v>
      </c>
      <c r="J8" s="10">
        <f>SUM(J9,J78,J84,J85,J86,J87,J88,J89,J90,J91,J92,J93)</f>
        <v>27000</v>
      </c>
      <c r="K8" s="9" t="e">
        <f t="shared" ca="1" si="2"/>
        <v>#NAME?</v>
      </c>
      <c r="L8" s="9" t="e">
        <f t="shared" ca="1" si="3"/>
        <v>#NAME?</v>
      </c>
      <c r="N8" s="1"/>
      <c r="O8" s="1"/>
      <c r="P8" s="1"/>
      <c r="Q8" s="1"/>
      <c r="R8" s="1"/>
    </row>
    <row r="9" spans="1:20" ht="15" customHeight="1">
      <c r="A9" s="7" t="s">
        <v>1023</v>
      </c>
      <c r="B9" s="10">
        <f>SUM(B10,B17,B53)</f>
        <v>145151</v>
      </c>
      <c r="C9" s="10">
        <f>SUM(C10,C17,C53)</f>
        <v>0</v>
      </c>
      <c r="D9" s="10">
        <f>SUM(D10,D17,D53)</f>
        <v>151495.51</v>
      </c>
      <c r="E9" s="9" t="e">
        <f t="shared" ca="1" si="0"/>
        <v>#NAME?</v>
      </c>
      <c r="F9" s="44" t="e">
        <f t="shared" ca="1" si="1"/>
        <v>#NAME?</v>
      </c>
      <c r="G9" s="7" t="s">
        <v>1024</v>
      </c>
      <c r="H9" s="10">
        <f>SUM(H10,H17,H53)</f>
        <v>0</v>
      </c>
      <c r="I9" s="10">
        <f>SUM(I10,I17,I53)</f>
        <v>0</v>
      </c>
      <c r="J9" s="10">
        <f>SUM(J10,J17,J53)</f>
        <v>0</v>
      </c>
      <c r="K9" s="9" t="e">
        <f t="shared" ca="1" si="2"/>
        <v>#NAME?</v>
      </c>
      <c r="L9" s="9" t="e">
        <f t="shared" ca="1" si="3"/>
        <v>#NAME?</v>
      </c>
      <c r="N9" s="1"/>
      <c r="O9" s="1"/>
      <c r="P9" s="1"/>
      <c r="Q9" s="1"/>
      <c r="R9" s="1"/>
    </row>
    <row r="10" spans="1:20" ht="15" customHeight="1">
      <c r="A10" s="7" t="s">
        <v>1025</v>
      </c>
      <c r="B10" s="10">
        <f>SUM(B11:B16)</f>
        <v>3356</v>
      </c>
      <c r="C10" s="10">
        <f>SUM(C11:C16)</f>
        <v>0</v>
      </c>
      <c r="D10" s="10">
        <f>SUM(D11:D16)</f>
        <v>3356</v>
      </c>
      <c r="E10" s="9" t="e">
        <f t="shared" ca="1" si="0"/>
        <v>#NAME?</v>
      </c>
      <c r="F10" s="44" t="e">
        <f t="shared" ca="1" si="1"/>
        <v>#NAME?</v>
      </c>
      <c r="G10" s="7" t="s">
        <v>1026</v>
      </c>
      <c r="H10" s="8">
        <f>SUM(H11:H16)</f>
        <v>0</v>
      </c>
      <c r="I10" s="8">
        <f>SUM(I11:I16)</f>
        <v>0</v>
      </c>
      <c r="J10" s="8">
        <f>SUM(J11:J16)</f>
        <v>0</v>
      </c>
      <c r="K10" s="9" t="e">
        <f t="shared" ca="1" si="2"/>
        <v>#NAME?</v>
      </c>
      <c r="L10" s="9" t="e">
        <f t="shared" ca="1" si="3"/>
        <v>#NAME?</v>
      </c>
      <c r="N10" s="1"/>
      <c r="O10" s="1"/>
      <c r="P10" s="1"/>
      <c r="Q10" s="1"/>
      <c r="R10" s="1"/>
    </row>
    <row r="11" spans="1:20" ht="15" customHeight="1">
      <c r="A11" s="29" t="s">
        <v>1027</v>
      </c>
      <c r="B11" s="8">
        <v>591</v>
      </c>
      <c r="C11" s="8">
        <v>0</v>
      </c>
      <c r="D11" s="8">
        <v>591</v>
      </c>
      <c r="E11" s="9" t="e">
        <f t="shared" ca="1" si="0"/>
        <v>#NAME?</v>
      </c>
      <c r="F11" s="44" t="e">
        <f t="shared" ca="1" si="1"/>
        <v>#NAME?</v>
      </c>
      <c r="G11" s="7" t="s">
        <v>1028</v>
      </c>
      <c r="H11" s="8"/>
      <c r="I11" s="8">
        <v>0</v>
      </c>
      <c r="J11" s="8">
        <v>0</v>
      </c>
      <c r="K11" s="9" t="e">
        <f t="shared" ca="1" si="2"/>
        <v>#NAME?</v>
      </c>
      <c r="L11" s="9" t="e">
        <f t="shared" ca="1" si="3"/>
        <v>#NAME?</v>
      </c>
      <c r="N11" s="1"/>
      <c r="O11" s="1"/>
      <c r="P11" s="1"/>
      <c r="Q11" s="1"/>
      <c r="R11" s="1"/>
    </row>
    <row r="12" spans="1:20" ht="15" customHeight="1">
      <c r="A12" s="29" t="s">
        <v>1029</v>
      </c>
      <c r="B12" s="8">
        <v>426</v>
      </c>
      <c r="C12" s="8">
        <v>0</v>
      </c>
      <c r="D12" s="8">
        <v>426</v>
      </c>
      <c r="E12" s="9" t="e">
        <f t="shared" ca="1" si="0"/>
        <v>#NAME?</v>
      </c>
      <c r="F12" s="44" t="e">
        <f t="shared" ca="1" si="1"/>
        <v>#NAME?</v>
      </c>
      <c r="G12" s="7" t="s">
        <v>1030</v>
      </c>
      <c r="H12" s="8"/>
      <c r="I12" s="8">
        <v>0</v>
      </c>
      <c r="J12" s="8">
        <v>0</v>
      </c>
      <c r="K12" s="9" t="e">
        <f t="shared" ca="1" si="2"/>
        <v>#NAME?</v>
      </c>
      <c r="L12" s="9" t="e">
        <f t="shared" ca="1" si="3"/>
        <v>#NAME?</v>
      </c>
      <c r="N12" s="1"/>
      <c r="O12" s="1"/>
      <c r="P12" s="1"/>
      <c r="Q12" s="1"/>
      <c r="R12" s="1"/>
    </row>
    <row r="13" spans="1:20" ht="15" customHeight="1">
      <c r="A13" s="29" t="s">
        <v>1031</v>
      </c>
      <c r="B13" s="8">
        <v>4039</v>
      </c>
      <c r="C13" s="8">
        <v>0</v>
      </c>
      <c r="D13" s="8">
        <v>4039</v>
      </c>
      <c r="E13" s="9" t="e">
        <f t="shared" ca="1" si="0"/>
        <v>#NAME?</v>
      </c>
      <c r="F13" s="44" t="e">
        <f t="shared" ca="1" si="1"/>
        <v>#NAME?</v>
      </c>
      <c r="G13" s="7" t="s">
        <v>1032</v>
      </c>
      <c r="H13" s="8"/>
      <c r="I13" s="8">
        <v>0</v>
      </c>
      <c r="J13" s="8">
        <v>0</v>
      </c>
      <c r="K13" s="9" t="e">
        <f t="shared" ca="1" si="2"/>
        <v>#NAME?</v>
      </c>
      <c r="L13" s="9" t="e">
        <f t="shared" ca="1" si="3"/>
        <v>#NAME?</v>
      </c>
      <c r="N13" s="1"/>
      <c r="O13" s="1"/>
      <c r="P13" s="1"/>
      <c r="Q13" s="1"/>
      <c r="R13" s="1"/>
    </row>
    <row r="14" spans="1:20" ht="15" customHeight="1">
      <c r="A14" s="29" t="s">
        <v>1033</v>
      </c>
      <c r="B14" s="8">
        <v>166</v>
      </c>
      <c r="C14" s="8">
        <v>0</v>
      </c>
      <c r="D14" s="8">
        <v>166</v>
      </c>
      <c r="E14" s="9" t="e">
        <f t="shared" ca="1" si="0"/>
        <v>#NAME?</v>
      </c>
      <c r="F14" s="44" t="e">
        <f t="shared" ca="1" si="1"/>
        <v>#NAME?</v>
      </c>
      <c r="G14" s="7" t="s">
        <v>1034</v>
      </c>
      <c r="H14" s="8"/>
      <c r="I14" s="8">
        <v>0</v>
      </c>
      <c r="J14" s="8">
        <v>0</v>
      </c>
      <c r="K14" s="9" t="e">
        <f t="shared" ca="1" si="2"/>
        <v>#NAME?</v>
      </c>
      <c r="L14" s="9" t="e">
        <f t="shared" ca="1" si="3"/>
        <v>#NAME?</v>
      </c>
      <c r="N14" s="1"/>
      <c r="O14" s="1"/>
      <c r="P14" s="1"/>
      <c r="Q14" s="1"/>
      <c r="R14" s="1"/>
    </row>
    <row r="15" spans="1:20" ht="15" customHeight="1">
      <c r="A15" s="29" t="s">
        <v>1035</v>
      </c>
      <c r="B15" s="8">
        <v>-1866</v>
      </c>
      <c r="C15" s="8">
        <v>0</v>
      </c>
      <c r="D15" s="8">
        <v>-1866</v>
      </c>
      <c r="E15" s="9" t="e">
        <f t="shared" ca="1" si="0"/>
        <v>#NAME?</v>
      </c>
      <c r="F15" s="44" t="e">
        <f t="shared" ca="1" si="1"/>
        <v>#NAME?</v>
      </c>
      <c r="G15" s="7" t="s">
        <v>1036</v>
      </c>
      <c r="H15" s="8"/>
      <c r="I15" s="8">
        <v>0</v>
      </c>
      <c r="J15" s="8">
        <v>0</v>
      </c>
      <c r="K15" s="9" t="e">
        <f t="shared" ca="1" si="2"/>
        <v>#NAME?</v>
      </c>
      <c r="L15" s="9" t="e">
        <f t="shared" ca="1" si="3"/>
        <v>#NAME?</v>
      </c>
      <c r="N15" s="1"/>
      <c r="O15" s="1"/>
      <c r="P15" s="1"/>
      <c r="Q15" s="1"/>
      <c r="R15" s="1"/>
    </row>
    <row r="16" spans="1:20" ht="15" customHeight="1">
      <c r="A16" s="29" t="s">
        <v>1037</v>
      </c>
      <c r="B16" s="8">
        <v>0</v>
      </c>
      <c r="C16" s="8">
        <v>0</v>
      </c>
      <c r="D16" s="8">
        <v>0</v>
      </c>
      <c r="E16" s="9" t="e">
        <f t="shared" ca="1" si="0"/>
        <v>#NAME?</v>
      </c>
      <c r="F16" s="44" t="e">
        <f t="shared" ca="1" si="1"/>
        <v>#NAME?</v>
      </c>
      <c r="G16" s="7" t="s">
        <v>1038</v>
      </c>
      <c r="H16" s="8"/>
      <c r="I16" s="8">
        <v>0</v>
      </c>
      <c r="J16" s="8">
        <v>0</v>
      </c>
      <c r="K16" s="9" t="e">
        <f t="shared" ca="1" si="2"/>
        <v>#NAME?</v>
      </c>
      <c r="L16" s="9" t="e">
        <f t="shared" ca="1" si="3"/>
        <v>#NAME?</v>
      </c>
      <c r="N16" s="1"/>
      <c r="O16" s="1"/>
      <c r="P16" s="1"/>
      <c r="Q16" s="1"/>
      <c r="R16" s="1"/>
    </row>
    <row r="17" spans="1:18" ht="15" customHeight="1">
      <c r="A17" s="29" t="s">
        <v>1039</v>
      </c>
      <c r="B17" s="10">
        <f>SUM(B18:B52)</f>
        <v>141795</v>
      </c>
      <c r="C17" s="10">
        <f>SUM(C18:C52)</f>
        <v>0</v>
      </c>
      <c r="D17" s="10">
        <f>SUM(D18:D52)</f>
        <v>148139.51</v>
      </c>
      <c r="E17" s="9" t="e">
        <f t="shared" ca="1" si="0"/>
        <v>#NAME?</v>
      </c>
      <c r="F17" s="44" t="e">
        <f t="shared" ca="1" si="1"/>
        <v>#NAME?</v>
      </c>
      <c r="G17" s="7" t="s">
        <v>1040</v>
      </c>
      <c r="H17" s="8">
        <f>SUM(H18:H52)</f>
        <v>0</v>
      </c>
      <c r="I17" s="8">
        <f>SUM(I18:I52)</f>
        <v>0</v>
      </c>
      <c r="J17" s="8">
        <f>SUM(J18:J52)</f>
        <v>0</v>
      </c>
      <c r="K17" s="9" t="e">
        <f t="shared" ca="1" si="2"/>
        <v>#NAME?</v>
      </c>
      <c r="L17" s="9" t="e">
        <f t="shared" ca="1" si="3"/>
        <v>#NAME?</v>
      </c>
      <c r="N17" s="1"/>
      <c r="O17" s="1"/>
      <c r="P17" s="1"/>
      <c r="Q17" s="1"/>
      <c r="R17" s="1"/>
    </row>
    <row r="18" spans="1:18" ht="15" customHeight="1">
      <c r="A18" s="29" t="s">
        <v>1041</v>
      </c>
      <c r="B18" s="8">
        <v>1643</v>
      </c>
      <c r="C18" s="8">
        <v>0</v>
      </c>
      <c r="D18" s="8">
        <v>1643</v>
      </c>
      <c r="E18" s="9" t="e">
        <f t="shared" ca="1" si="0"/>
        <v>#NAME?</v>
      </c>
      <c r="F18" s="44" t="e">
        <f t="shared" ca="1" si="1"/>
        <v>#NAME?</v>
      </c>
      <c r="G18" s="7" t="s">
        <v>1042</v>
      </c>
      <c r="H18" s="8"/>
      <c r="I18" s="8">
        <v>0</v>
      </c>
      <c r="J18" s="8">
        <v>0</v>
      </c>
      <c r="K18" s="9" t="e">
        <f t="shared" ca="1" si="2"/>
        <v>#NAME?</v>
      </c>
      <c r="L18" s="9" t="e">
        <f t="shared" ca="1" si="3"/>
        <v>#NAME?</v>
      </c>
      <c r="N18" s="1"/>
      <c r="O18" s="1"/>
      <c r="P18" s="1"/>
      <c r="Q18" s="1"/>
      <c r="R18" s="1"/>
    </row>
    <row r="19" spans="1:18" ht="15" customHeight="1">
      <c r="A19" s="29" t="s">
        <v>1043</v>
      </c>
      <c r="B19" s="8">
        <v>94564</v>
      </c>
      <c r="C19" s="8">
        <v>0</v>
      </c>
      <c r="D19" s="8">
        <v>99498.51</v>
      </c>
      <c r="E19" s="9" t="e">
        <f t="shared" ca="1" si="0"/>
        <v>#NAME?</v>
      </c>
      <c r="F19" s="44" t="e">
        <f t="shared" ca="1" si="1"/>
        <v>#NAME?</v>
      </c>
      <c r="G19" s="7" t="s">
        <v>1044</v>
      </c>
      <c r="H19" s="8"/>
      <c r="I19" s="8">
        <v>0</v>
      </c>
      <c r="J19" s="8">
        <v>0</v>
      </c>
      <c r="K19" s="9" t="e">
        <f t="shared" ca="1" si="2"/>
        <v>#NAME?</v>
      </c>
      <c r="L19" s="9" t="e">
        <f t="shared" ca="1" si="3"/>
        <v>#NAME?</v>
      </c>
      <c r="N19" s="1"/>
      <c r="O19" s="1"/>
      <c r="P19" s="1"/>
      <c r="Q19" s="1"/>
      <c r="R19" s="1"/>
    </row>
    <row r="20" spans="1:18" ht="15" customHeight="1">
      <c r="A20" s="29" t="s">
        <v>1045</v>
      </c>
      <c r="B20" s="8">
        <v>24826</v>
      </c>
      <c r="C20" s="8">
        <v>0</v>
      </c>
      <c r="D20" s="8">
        <v>16842</v>
      </c>
      <c r="E20" s="9" t="e">
        <f t="shared" ca="1" si="0"/>
        <v>#NAME?</v>
      </c>
      <c r="F20" s="44" t="e">
        <f t="shared" ca="1" si="1"/>
        <v>#NAME?</v>
      </c>
      <c r="G20" s="7" t="s">
        <v>1046</v>
      </c>
      <c r="H20" s="8"/>
      <c r="I20" s="8">
        <v>0</v>
      </c>
      <c r="J20" s="8">
        <v>0</v>
      </c>
      <c r="K20" s="9" t="e">
        <f t="shared" ca="1" si="2"/>
        <v>#NAME?</v>
      </c>
      <c r="L20" s="9" t="e">
        <f t="shared" ca="1" si="3"/>
        <v>#NAME?</v>
      </c>
      <c r="N20" s="1"/>
      <c r="O20" s="1"/>
      <c r="P20" s="1"/>
      <c r="Q20" s="1"/>
      <c r="R20" s="1"/>
    </row>
    <row r="21" spans="1:18" ht="15" customHeight="1">
      <c r="A21" s="29" t="s">
        <v>1047</v>
      </c>
      <c r="B21" s="8">
        <v>10993</v>
      </c>
      <c r="C21" s="8">
        <v>0</v>
      </c>
      <c r="D21" s="8">
        <v>1070</v>
      </c>
      <c r="E21" s="9" t="e">
        <f t="shared" ca="1" si="0"/>
        <v>#NAME?</v>
      </c>
      <c r="F21" s="44" t="e">
        <f t="shared" ca="1" si="1"/>
        <v>#NAME?</v>
      </c>
      <c r="G21" s="7" t="s">
        <v>1048</v>
      </c>
      <c r="H21" s="8"/>
      <c r="I21" s="8">
        <v>0</v>
      </c>
      <c r="J21" s="8">
        <v>0</v>
      </c>
      <c r="K21" s="9" t="e">
        <f t="shared" ca="1" si="2"/>
        <v>#NAME?</v>
      </c>
      <c r="L21" s="9" t="e">
        <f t="shared" ca="1" si="3"/>
        <v>#NAME?</v>
      </c>
      <c r="N21" s="1"/>
      <c r="O21" s="1"/>
      <c r="P21" s="1"/>
      <c r="Q21" s="1"/>
      <c r="R21" s="1"/>
    </row>
    <row r="22" spans="1:18" ht="15" customHeight="1">
      <c r="A22" s="29" t="s">
        <v>1049</v>
      </c>
      <c r="B22" s="8"/>
      <c r="C22" s="8">
        <v>0</v>
      </c>
      <c r="D22" s="8">
        <v>0</v>
      </c>
      <c r="E22" s="9" t="e">
        <f t="shared" ca="1" si="0"/>
        <v>#NAME?</v>
      </c>
      <c r="F22" s="44" t="e">
        <f t="shared" ca="1" si="1"/>
        <v>#NAME?</v>
      </c>
      <c r="G22" s="7" t="s">
        <v>1050</v>
      </c>
      <c r="H22" s="8"/>
      <c r="I22" s="8">
        <v>0</v>
      </c>
      <c r="J22" s="8">
        <v>0</v>
      </c>
      <c r="K22" s="9" t="e">
        <f t="shared" ca="1" si="2"/>
        <v>#NAME?</v>
      </c>
      <c r="L22" s="9" t="e">
        <f t="shared" ca="1" si="3"/>
        <v>#NAME?</v>
      </c>
      <c r="N22" s="1"/>
      <c r="O22" s="1"/>
      <c r="P22" s="1"/>
      <c r="Q22" s="1"/>
      <c r="R22" s="1"/>
    </row>
    <row r="23" spans="1:18" ht="15" customHeight="1">
      <c r="A23" s="29" t="s">
        <v>1051</v>
      </c>
      <c r="B23" s="8"/>
      <c r="C23" s="8">
        <v>0</v>
      </c>
      <c r="D23" s="8">
        <v>1369</v>
      </c>
      <c r="E23" s="9" t="e">
        <f t="shared" ca="1" si="0"/>
        <v>#NAME?</v>
      </c>
      <c r="F23" s="44" t="e">
        <f t="shared" ca="1" si="1"/>
        <v>#NAME?</v>
      </c>
      <c r="G23" s="7" t="s">
        <v>1052</v>
      </c>
      <c r="H23" s="8"/>
      <c r="I23" s="8">
        <v>0</v>
      </c>
      <c r="J23" s="8">
        <v>0</v>
      </c>
      <c r="K23" s="9" t="e">
        <f t="shared" ca="1" si="2"/>
        <v>#NAME?</v>
      </c>
      <c r="L23" s="9" t="e">
        <f t="shared" ca="1" si="3"/>
        <v>#NAME?</v>
      </c>
      <c r="N23" s="1"/>
      <c r="O23" s="1"/>
      <c r="P23" s="1"/>
      <c r="Q23" s="1"/>
      <c r="R23" s="1"/>
    </row>
    <row r="24" spans="1:18" ht="15" customHeight="1">
      <c r="A24" s="29" t="s">
        <v>1053</v>
      </c>
      <c r="B24" s="8"/>
      <c r="C24" s="8">
        <v>0</v>
      </c>
      <c r="D24" s="8">
        <v>0</v>
      </c>
      <c r="E24" s="9" t="e">
        <f t="shared" ca="1" si="0"/>
        <v>#NAME?</v>
      </c>
      <c r="F24" s="44" t="e">
        <f t="shared" ca="1" si="1"/>
        <v>#NAME?</v>
      </c>
      <c r="G24" s="7" t="s">
        <v>1054</v>
      </c>
      <c r="H24" s="8"/>
      <c r="I24" s="8">
        <v>0</v>
      </c>
      <c r="J24" s="8">
        <v>0</v>
      </c>
      <c r="K24" s="9" t="e">
        <f t="shared" ca="1" si="2"/>
        <v>#NAME?</v>
      </c>
      <c r="L24" s="9" t="e">
        <f t="shared" ca="1" si="3"/>
        <v>#NAME?</v>
      </c>
      <c r="N24" s="1"/>
      <c r="O24" s="1"/>
      <c r="P24" s="1"/>
      <c r="Q24" s="1"/>
      <c r="R24" s="1"/>
    </row>
    <row r="25" spans="1:18" ht="15" customHeight="1">
      <c r="A25" s="29" t="s">
        <v>1055</v>
      </c>
      <c r="B25" s="8"/>
      <c r="C25" s="8">
        <v>0</v>
      </c>
      <c r="D25" s="8">
        <v>0</v>
      </c>
      <c r="E25" s="9" t="e">
        <f t="shared" ca="1" si="0"/>
        <v>#NAME?</v>
      </c>
      <c r="F25" s="44" t="e">
        <f t="shared" ca="1" si="1"/>
        <v>#NAME?</v>
      </c>
      <c r="G25" s="7" t="s">
        <v>1056</v>
      </c>
      <c r="H25" s="8"/>
      <c r="I25" s="8">
        <v>0</v>
      </c>
      <c r="J25" s="8">
        <v>0</v>
      </c>
      <c r="K25" s="9" t="e">
        <f t="shared" ca="1" si="2"/>
        <v>#NAME?</v>
      </c>
      <c r="L25" s="9" t="e">
        <f t="shared" ca="1" si="3"/>
        <v>#NAME?</v>
      </c>
      <c r="N25" s="1"/>
      <c r="O25" s="1"/>
      <c r="P25" s="1"/>
      <c r="Q25" s="1"/>
      <c r="R25" s="1"/>
    </row>
    <row r="26" spans="1:18" ht="15" customHeight="1">
      <c r="A26" s="29" t="s">
        <v>1057</v>
      </c>
      <c r="B26" s="8">
        <v>9769</v>
      </c>
      <c r="C26" s="8">
        <v>0</v>
      </c>
      <c r="D26" s="8">
        <v>19041</v>
      </c>
      <c r="E26" s="9" t="e">
        <f t="shared" ca="1" si="0"/>
        <v>#NAME?</v>
      </c>
      <c r="F26" s="44" t="e">
        <f t="shared" ca="1" si="1"/>
        <v>#NAME?</v>
      </c>
      <c r="G26" s="7" t="s">
        <v>1058</v>
      </c>
      <c r="H26" s="8"/>
      <c r="I26" s="8">
        <v>0</v>
      </c>
      <c r="J26" s="8">
        <v>0</v>
      </c>
      <c r="K26" s="9" t="e">
        <f t="shared" ca="1" si="2"/>
        <v>#NAME?</v>
      </c>
      <c r="L26" s="9" t="e">
        <f t="shared" ca="1" si="3"/>
        <v>#NAME?</v>
      </c>
      <c r="N26" s="1"/>
      <c r="O26" s="1"/>
      <c r="P26" s="1"/>
      <c r="Q26" s="1"/>
      <c r="R26" s="1"/>
    </row>
    <row r="27" spans="1:18" ht="15" customHeight="1">
      <c r="A27" s="29" t="s">
        <v>1059</v>
      </c>
      <c r="B27" s="8"/>
      <c r="C27" s="8">
        <v>0</v>
      </c>
      <c r="D27" s="8">
        <v>0</v>
      </c>
      <c r="E27" s="9" t="e">
        <f t="shared" ca="1" si="0"/>
        <v>#NAME?</v>
      </c>
      <c r="F27" s="44" t="e">
        <f t="shared" ca="1" si="1"/>
        <v>#NAME?</v>
      </c>
      <c r="G27" s="7" t="s">
        <v>1060</v>
      </c>
      <c r="H27" s="8"/>
      <c r="I27" s="8">
        <v>0</v>
      </c>
      <c r="J27" s="8">
        <v>0</v>
      </c>
      <c r="K27" s="9" t="e">
        <f t="shared" ca="1" si="2"/>
        <v>#NAME?</v>
      </c>
      <c r="L27" s="9" t="e">
        <f t="shared" ca="1" si="3"/>
        <v>#NAME?</v>
      </c>
      <c r="N27" s="1"/>
      <c r="O27" s="1"/>
      <c r="P27" s="1"/>
      <c r="Q27" s="1"/>
      <c r="R27" s="1"/>
    </row>
    <row r="28" spans="1:18" ht="15" customHeight="1">
      <c r="A28" s="29" t="s">
        <v>1061</v>
      </c>
      <c r="B28" s="8"/>
      <c r="C28" s="8">
        <v>0</v>
      </c>
      <c r="D28" s="8">
        <v>0</v>
      </c>
      <c r="E28" s="9" t="e">
        <f t="shared" ca="1" si="0"/>
        <v>#NAME?</v>
      </c>
      <c r="F28" s="44" t="e">
        <f t="shared" ca="1" si="1"/>
        <v>#NAME?</v>
      </c>
      <c r="G28" s="7" t="s">
        <v>1062</v>
      </c>
      <c r="H28" s="8"/>
      <c r="I28" s="8">
        <v>0</v>
      </c>
      <c r="J28" s="8">
        <v>0</v>
      </c>
      <c r="K28" s="9" t="e">
        <f t="shared" ca="1" si="2"/>
        <v>#NAME?</v>
      </c>
      <c r="L28" s="9" t="e">
        <f t="shared" ca="1" si="3"/>
        <v>#NAME?</v>
      </c>
      <c r="N28" s="1"/>
      <c r="O28" s="1"/>
      <c r="P28" s="1"/>
      <c r="Q28" s="1"/>
      <c r="R28" s="1"/>
    </row>
    <row r="29" spans="1:18" ht="15" customHeight="1">
      <c r="A29" s="29" t="s">
        <v>1063</v>
      </c>
      <c r="B29" s="8"/>
      <c r="C29" s="8">
        <v>0</v>
      </c>
      <c r="D29" s="8">
        <v>0</v>
      </c>
      <c r="E29" s="9" t="e">
        <f t="shared" ca="1" si="0"/>
        <v>#NAME?</v>
      </c>
      <c r="F29" s="44" t="e">
        <f t="shared" ca="1" si="1"/>
        <v>#NAME?</v>
      </c>
      <c r="G29" s="7" t="s">
        <v>1064</v>
      </c>
      <c r="H29" s="8"/>
      <c r="I29" s="8">
        <v>0</v>
      </c>
      <c r="J29" s="8">
        <v>0</v>
      </c>
      <c r="K29" s="9" t="e">
        <f t="shared" ca="1" si="2"/>
        <v>#NAME?</v>
      </c>
      <c r="L29" s="9" t="e">
        <f t="shared" ca="1" si="3"/>
        <v>#NAME?</v>
      </c>
      <c r="N29" s="1"/>
      <c r="O29" s="1"/>
      <c r="P29" s="1"/>
      <c r="Q29" s="1"/>
      <c r="R29" s="1"/>
    </row>
    <row r="30" spans="1:18" ht="15" customHeight="1">
      <c r="A30" s="29" t="s">
        <v>1065</v>
      </c>
      <c r="B30" s="8"/>
      <c r="C30" s="8">
        <v>0</v>
      </c>
      <c r="D30" s="8">
        <v>8676</v>
      </c>
      <c r="E30" s="9" t="e">
        <f t="shared" ca="1" si="0"/>
        <v>#NAME?</v>
      </c>
      <c r="F30" s="44" t="e">
        <f t="shared" ca="1" si="1"/>
        <v>#NAME?</v>
      </c>
      <c r="G30" s="7" t="s">
        <v>1066</v>
      </c>
      <c r="H30" s="8"/>
      <c r="I30" s="8">
        <v>0</v>
      </c>
      <c r="J30" s="8">
        <v>0</v>
      </c>
      <c r="K30" s="9" t="e">
        <f t="shared" ca="1" si="2"/>
        <v>#NAME?</v>
      </c>
      <c r="L30" s="9" t="e">
        <f t="shared" ca="1" si="3"/>
        <v>#NAME?</v>
      </c>
      <c r="N30" s="1"/>
      <c r="O30" s="1"/>
      <c r="P30" s="1"/>
      <c r="Q30" s="1"/>
      <c r="R30" s="1"/>
    </row>
    <row r="31" spans="1:18" ht="15" customHeight="1">
      <c r="A31" s="29" t="s">
        <v>1067</v>
      </c>
      <c r="B31" s="8"/>
      <c r="C31" s="8">
        <v>0</v>
      </c>
      <c r="D31" s="8">
        <v>0</v>
      </c>
      <c r="E31" s="9" t="e">
        <f t="shared" ca="1" si="0"/>
        <v>#NAME?</v>
      </c>
      <c r="F31" s="44" t="e">
        <f t="shared" ca="1" si="1"/>
        <v>#NAME?</v>
      </c>
      <c r="G31" s="7" t="s">
        <v>1068</v>
      </c>
      <c r="H31" s="8"/>
      <c r="I31" s="8">
        <v>0</v>
      </c>
      <c r="J31" s="8">
        <v>0</v>
      </c>
      <c r="K31" s="9" t="e">
        <f t="shared" ca="1" si="2"/>
        <v>#NAME?</v>
      </c>
      <c r="L31" s="9" t="e">
        <f t="shared" ca="1" si="3"/>
        <v>#NAME?</v>
      </c>
      <c r="N31" s="1"/>
      <c r="O31" s="1"/>
      <c r="P31" s="1"/>
      <c r="Q31" s="1"/>
      <c r="R31" s="1"/>
    </row>
    <row r="32" spans="1:18" ht="15" customHeight="1">
      <c r="A32" s="29" t="s">
        <v>1069</v>
      </c>
      <c r="B32" s="8"/>
      <c r="C32" s="8">
        <v>0</v>
      </c>
      <c r="D32" s="8">
        <v>0</v>
      </c>
      <c r="E32" s="9" t="e">
        <f t="shared" ca="1" si="0"/>
        <v>#NAME?</v>
      </c>
      <c r="F32" s="44" t="e">
        <f t="shared" ca="1" si="1"/>
        <v>#NAME?</v>
      </c>
      <c r="G32" s="7" t="s">
        <v>1070</v>
      </c>
      <c r="H32" s="8"/>
      <c r="I32" s="8">
        <v>0</v>
      </c>
      <c r="J32" s="8">
        <v>0</v>
      </c>
      <c r="K32" s="9" t="e">
        <f t="shared" ca="1" si="2"/>
        <v>#NAME?</v>
      </c>
      <c r="L32" s="9" t="e">
        <f t="shared" ca="1" si="3"/>
        <v>#NAME?</v>
      </c>
      <c r="N32" s="1"/>
      <c r="O32" s="1"/>
      <c r="P32" s="1"/>
      <c r="Q32" s="1"/>
      <c r="R32" s="1"/>
    </row>
    <row r="33" spans="1:18" ht="15" customHeight="1">
      <c r="A33" s="29" t="s">
        <v>1071</v>
      </c>
      <c r="B33" s="8"/>
      <c r="C33" s="8">
        <v>0</v>
      </c>
      <c r="D33" s="8">
        <v>0</v>
      </c>
      <c r="E33" s="9" t="e">
        <f t="shared" ca="1" si="0"/>
        <v>#NAME?</v>
      </c>
      <c r="F33" s="44" t="e">
        <f t="shared" ca="1" si="1"/>
        <v>#NAME?</v>
      </c>
      <c r="G33" s="7" t="s">
        <v>1072</v>
      </c>
      <c r="H33" s="8"/>
      <c r="I33" s="8">
        <v>0</v>
      </c>
      <c r="J33" s="8">
        <v>0</v>
      </c>
      <c r="K33" s="9" t="e">
        <f t="shared" ca="1" si="2"/>
        <v>#NAME?</v>
      </c>
      <c r="L33" s="9" t="e">
        <f t="shared" ca="1" si="3"/>
        <v>#NAME?</v>
      </c>
      <c r="N33" s="1"/>
      <c r="O33" s="1"/>
      <c r="P33" s="1"/>
      <c r="Q33" s="1"/>
      <c r="R33" s="1"/>
    </row>
    <row r="34" spans="1:18" ht="15" customHeight="1">
      <c r="A34" s="29" t="s">
        <v>1073</v>
      </c>
      <c r="B34" s="8"/>
      <c r="C34" s="8">
        <v>0</v>
      </c>
      <c r="D34" s="8">
        <v>0</v>
      </c>
      <c r="E34" s="9" t="e">
        <f t="shared" ca="1" si="0"/>
        <v>#NAME?</v>
      </c>
      <c r="F34" s="44" t="e">
        <f t="shared" ca="1" si="1"/>
        <v>#NAME?</v>
      </c>
      <c r="G34" s="7" t="s">
        <v>1074</v>
      </c>
      <c r="H34" s="8"/>
      <c r="I34" s="8">
        <v>0</v>
      </c>
      <c r="J34" s="8">
        <v>0</v>
      </c>
      <c r="K34" s="9" t="e">
        <f t="shared" ca="1" si="2"/>
        <v>#NAME?</v>
      </c>
      <c r="L34" s="9" t="e">
        <f t="shared" ca="1" si="3"/>
        <v>#NAME?</v>
      </c>
      <c r="N34" s="1"/>
      <c r="O34" s="1"/>
      <c r="P34" s="1"/>
      <c r="Q34" s="1"/>
      <c r="R34" s="1"/>
    </row>
    <row r="35" spans="1:18" ht="15" customHeight="1">
      <c r="A35" s="29" t="s">
        <v>1075</v>
      </c>
      <c r="B35" s="8"/>
      <c r="C35" s="8">
        <v>0</v>
      </c>
      <c r="D35" s="8">
        <v>0</v>
      </c>
      <c r="E35" s="9" t="e">
        <f t="shared" ca="1" si="0"/>
        <v>#NAME?</v>
      </c>
      <c r="F35" s="44" t="e">
        <f t="shared" ca="1" si="1"/>
        <v>#NAME?</v>
      </c>
      <c r="G35" s="7" t="s">
        <v>1076</v>
      </c>
      <c r="H35" s="8"/>
      <c r="I35" s="8">
        <v>0</v>
      </c>
      <c r="J35" s="8">
        <v>0</v>
      </c>
      <c r="K35" s="9" t="e">
        <f t="shared" ca="1" si="2"/>
        <v>#NAME?</v>
      </c>
      <c r="L35" s="9" t="e">
        <f t="shared" ca="1" si="3"/>
        <v>#NAME?</v>
      </c>
      <c r="N35" s="1"/>
      <c r="O35" s="1"/>
      <c r="P35" s="1"/>
      <c r="Q35" s="1"/>
      <c r="R35" s="1"/>
    </row>
    <row r="36" spans="1:18" ht="15" customHeight="1">
      <c r="A36" s="29" t="s">
        <v>1077</v>
      </c>
      <c r="B36" s="8"/>
      <c r="C36" s="8">
        <v>0</v>
      </c>
      <c r="D36" s="8">
        <v>0</v>
      </c>
      <c r="E36" s="9" t="e">
        <f t="shared" ca="1" si="0"/>
        <v>#NAME?</v>
      </c>
      <c r="F36" s="44" t="e">
        <f t="shared" ca="1" si="1"/>
        <v>#NAME?</v>
      </c>
      <c r="G36" s="7" t="s">
        <v>1078</v>
      </c>
      <c r="H36" s="8"/>
      <c r="I36" s="8">
        <v>0</v>
      </c>
      <c r="J36" s="8">
        <v>0</v>
      </c>
      <c r="K36" s="9" t="e">
        <f t="shared" ca="1" si="2"/>
        <v>#NAME?</v>
      </c>
      <c r="L36" s="9" t="e">
        <f t="shared" ca="1" si="3"/>
        <v>#NAME?</v>
      </c>
      <c r="N36" s="1"/>
      <c r="O36" s="1"/>
      <c r="P36" s="1"/>
      <c r="Q36" s="1"/>
      <c r="R36" s="1"/>
    </row>
    <row r="37" spans="1:18" ht="15" customHeight="1">
      <c r="A37" s="29" t="s">
        <v>1079</v>
      </c>
      <c r="B37" s="8"/>
      <c r="C37" s="8">
        <v>0</v>
      </c>
      <c r="D37" s="8">
        <v>0</v>
      </c>
      <c r="E37" s="9" t="e">
        <f t="shared" ca="1" si="0"/>
        <v>#NAME?</v>
      </c>
      <c r="F37" s="44" t="e">
        <f t="shared" ca="1" si="1"/>
        <v>#NAME?</v>
      </c>
      <c r="G37" s="7" t="s">
        <v>1080</v>
      </c>
      <c r="H37" s="8"/>
      <c r="I37" s="8">
        <v>0</v>
      </c>
      <c r="J37" s="8">
        <v>0</v>
      </c>
      <c r="K37" s="9" t="e">
        <f t="shared" ca="1" si="2"/>
        <v>#NAME?</v>
      </c>
      <c r="L37" s="9" t="e">
        <f t="shared" ca="1" si="3"/>
        <v>#NAME?</v>
      </c>
      <c r="N37" s="1"/>
      <c r="O37" s="1"/>
      <c r="P37" s="1"/>
      <c r="Q37" s="1"/>
      <c r="R37" s="1"/>
    </row>
    <row r="38" spans="1:18" ht="15" customHeight="1">
      <c r="A38" s="29" t="s">
        <v>1081</v>
      </c>
      <c r="B38" s="8"/>
      <c r="C38" s="8">
        <v>0</v>
      </c>
      <c r="D38" s="8">
        <v>0</v>
      </c>
      <c r="E38" s="9" t="e">
        <f t="shared" ca="1" si="0"/>
        <v>#NAME?</v>
      </c>
      <c r="F38" s="44" t="e">
        <f t="shared" ca="1" si="1"/>
        <v>#NAME?</v>
      </c>
      <c r="G38" s="7" t="s">
        <v>1082</v>
      </c>
      <c r="H38" s="8"/>
      <c r="I38" s="8">
        <v>0</v>
      </c>
      <c r="J38" s="8">
        <v>0</v>
      </c>
      <c r="K38" s="9" t="e">
        <f t="shared" ca="1" si="2"/>
        <v>#NAME?</v>
      </c>
      <c r="L38" s="9" t="e">
        <f t="shared" ca="1" si="3"/>
        <v>#NAME?</v>
      </c>
      <c r="N38" s="1"/>
      <c r="O38" s="1"/>
      <c r="P38" s="1"/>
      <c r="Q38" s="1"/>
      <c r="R38" s="1"/>
    </row>
    <row r="39" spans="1:18" ht="15" customHeight="1">
      <c r="A39" s="29" t="s">
        <v>1083</v>
      </c>
      <c r="B39" s="8"/>
      <c r="C39" s="8">
        <v>0</v>
      </c>
      <c r="D39" s="8">
        <v>0</v>
      </c>
      <c r="E39" s="9" t="e">
        <f t="shared" ref="E39:E70" ca="1" si="4">IFERROR(D39/B39,0)</f>
        <v>#NAME?</v>
      </c>
      <c r="F39" s="44" t="e">
        <f t="shared" ref="F39:F74" ca="1" si="5">IFERROR(D39/C39,0)</f>
        <v>#NAME?</v>
      </c>
      <c r="G39" s="7" t="s">
        <v>1084</v>
      </c>
      <c r="H39" s="8"/>
      <c r="I39" s="8">
        <v>0</v>
      </c>
      <c r="J39" s="8">
        <v>0</v>
      </c>
      <c r="K39" s="9" t="e">
        <f t="shared" ref="K39:K70" ca="1" si="6">IFERROR(J39/H39,0)</f>
        <v>#NAME?</v>
      </c>
      <c r="L39" s="9" t="e">
        <f t="shared" ref="L39:L74" ca="1" si="7">IFERROR(J39/I39,0)</f>
        <v>#NAME?</v>
      </c>
      <c r="N39" s="1"/>
      <c r="O39" s="1"/>
      <c r="P39" s="1"/>
      <c r="Q39" s="1"/>
      <c r="R39" s="1"/>
    </row>
    <row r="40" spans="1:18" ht="15" customHeight="1">
      <c r="A40" s="29" t="s">
        <v>1085</v>
      </c>
      <c r="B40" s="8"/>
      <c r="C40" s="8">
        <v>0</v>
      </c>
      <c r="D40" s="8">
        <v>0</v>
      </c>
      <c r="E40" s="9" t="e">
        <f t="shared" ca="1" si="4"/>
        <v>#NAME?</v>
      </c>
      <c r="F40" s="44" t="e">
        <f t="shared" ca="1" si="5"/>
        <v>#NAME?</v>
      </c>
      <c r="G40" s="7" t="s">
        <v>1086</v>
      </c>
      <c r="H40" s="8"/>
      <c r="I40" s="8">
        <v>0</v>
      </c>
      <c r="J40" s="8">
        <v>0</v>
      </c>
      <c r="K40" s="9" t="e">
        <f t="shared" ca="1" si="6"/>
        <v>#NAME?</v>
      </c>
      <c r="L40" s="9" t="e">
        <f t="shared" ca="1" si="7"/>
        <v>#NAME?</v>
      </c>
      <c r="N40" s="1"/>
      <c r="O40" s="1"/>
      <c r="P40" s="1"/>
      <c r="Q40" s="1"/>
      <c r="R40" s="1"/>
    </row>
    <row r="41" spans="1:18" ht="15" customHeight="1">
      <c r="A41" s="29" t="s">
        <v>1087</v>
      </c>
      <c r="B41" s="8"/>
      <c r="C41" s="8">
        <v>0</v>
      </c>
      <c r="D41" s="8">
        <v>0</v>
      </c>
      <c r="E41" s="9" t="e">
        <f t="shared" ca="1" si="4"/>
        <v>#NAME?</v>
      </c>
      <c r="F41" s="44" t="e">
        <f t="shared" ca="1" si="5"/>
        <v>#NAME?</v>
      </c>
      <c r="G41" s="7" t="s">
        <v>1088</v>
      </c>
      <c r="H41" s="8"/>
      <c r="I41" s="8">
        <v>0</v>
      </c>
      <c r="J41" s="8">
        <v>0</v>
      </c>
      <c r="K41" s="9" t="e">
        <f t="shared" ca="1" si="6"/>
        <v>#NAME?</v>
      </c>
      <c r="L41" s="9" t="e">
        <f t="shared" ca="1" si="7"/>
        <v>#NAME?</v>
      </c>
      <c r="N41" s="1"/>
      <c r="O41" s="1"/>
      <c r="P41" s="1"/>
      <c r="Q41" s="1"/>
      <c r="R41" s="1"/>
    </row>
    <row r="42" spans="1:18" ht="15" customHeight="1">
      <c r="A42" s="29" t="s">
        <v>1089</v>
      </c>
      <c r="B42" s="8"/>
      <c r="C42" s="8">
        <v>0</v>
      </c>
      <c r="D42" s="8">
        <v>0</v>
      </c>
      <c r="E42" s="9" t="e">
        <f t="shared" ca="1" si="4"/>
        <v>#NAME?</v>
      </c>
      <c r="F42" s="44" t="e">
        <f t="shared" ca="1" si="5"/>
        <v>#NAME?</v>
      </c>
      <c r="G42" s="7" t="s">
        <v>1090</v>
      </c>
      <c r="H42" s="8"/>
      <c r="I42" s="8">
        <v>0</v>
      </c>
      <c r="J42" s="8">
        <v>0</v>
      </c>
      <c r="K42" s="9" t="e">
        <f t="shared" ca="1" si="6"/>
        <v>#NAME?</v>
      </c>
      <c r="L42" s="9" t="e">
        <f t="shared" ca="1" si="7"/>
        <v>#NAME?</v>
      </c>
      <c r="N42" s="1"/>
      <c r="O42" s="1"/>
      <c r="P42" s="1"/>
      <c r="Q42" s="1"/>
      <c r="R42" s="1"/>
    </row>
    <row r="43" spans="1:18" ht="15" customHeight="1">
      <c r="A43" s="29" t="s">
        <v>1091</v>
      </c>
      <c r="B43" s="8"/>
      <c r="C43" s="8">
        <v>0</v>
      </c>
      <c r="D43" s="8">
        <v>0</v>
      </c>
      <c r="E43" s="9" t="e">
        <f t="shared" ca="1" si="4"/>
        <v>#NAME?</v>
      </c>
      <c r="F43" s="44" t="e">
        <f t="shared" ca="1" si="5"/>
        <v>#NAME?</v>
      </c>
      <c r="G43" s="7" t="s">
        <v>1092</v>
      </c>
      <c r="H43" s="8"/>
      <c r="I43" s="8">
        <v>0</v>
      </c>
      <c r="J43" s="8">
        <v>0</v>
      </c>
      <c r="K43" s="9" t="e">
        <f t="shared" ca="1" si="6"/>
        <v>#NAME?</v>
      </c>
      <c r="L43" s="9" t="e">
        <f t="shared" ca="1" si="7"/>
        <v>#NAME?</v>
      </c>
      <c r="N43" s="1"/>
      <c r="O43" s="1"/>
      <c r="P43" s="1"/>
      <c r="Q43" s="1"/>
      <c r="R43" s="1"/>
    </row>
    <row r="44" spans="1:18" ht="15" customHeight="1">
      <c r="A44" s="29" t="s">
        <v>1093</v>
      </c>
      <c r="B44" s="8"/>
      <c r="C44" s="8">
        <v>0</v>
      </c>
      <c r="D44" s="8">
        <v>0</v>
      </c>
      <c r="E44" s="9" t="e">
        <f t="shared" ca="1" si="4"/>
        <v>#NAME?</v>
      </c>
      <c r="F44" s="44" t="e">
        <f t="shared" ca="1" si="5"/>
        <v>#NAME?</v>
      </c>
      <c r="G44" s="7" t="s">
        <v>1094</v>
      </c>
      <c r="H44" s="8"/>
      <c r="I44" s="8">
        <v>0</v>
      </c>
      <c r="J44" s="8">
        <v>0</v>
      </c>
      <c r="K44" s="9" t="e">
        <f t="shared" ca="1" si="6"/>
        <v>#NAME?</v>
      </c>
      <c r="L44" s="9" t="e">
        <f t="shared" ca="1" si="7"/>
        <v>#NAME?</v>
      </c>
      <c r="N44" s="1"/>
      <c r="O44" s="1"/>
      <c r="P44" s="1"/>
      <c r="Q44" s="1"/>
      <c r="R44" s="1"/>
    </row>
    <row r="45" spans="1:18" ht="15" customHeight="1">
      <c r="A45" s="29" t="s">
        <v>1095</v>
      </c>
      <c r="B45" s="8"/>
      <c r="C45" s="8">
        <v>0</v>
      </c>
      <c r="D45" s="8">
        <v>0</v>
      </c>
      <c r="E45" s="9" t="e">
        <f t="shared" ca="1" si="4"/>
        <v>#NAME?</v>
      </c>
      <c r="F45" s="44" t="e">
        <f t="shared" ca="1" si="5"/>
        <v>#NAME?</v>
      </c>
      <c r="G45" s="7" t="s">
        <v>1096</v>
      </c>
      <c r="H45" s="8"/>
      <c r="I45" s="8">
        <v>0</v>
      </c>
      <c r="J45" s="8">
        <v>0</v>
      </c>
      <c r="K45" s="9" t="e">
        <f t="shared" ca="1" si="6"/>
        <v>#NAME?</v>
      </c>
      <c r="L45" s="9" t="e">
        <f t="shared" ca="1" si="7"/>
        <v>#NAME?</v>
      </c>
      <c r="N45" s="1"/>
      <c r="O45" s="1"/>
      <c r="P45" s="1"/>
      <c r="Q45" s="1"/>
      <c r="R45" s="1"/>
    </row>
    <row r="46" spans="1:18" ht="15" customHeight="1">
      <c r="A46" s="29" t="s">
        <v>1097</v>
      </c>
      <c r="B46" s="8"/>
      <c r="C46" s="8">
        <v>0</v>
      </c>
      <c r="D46" s="8">
        <v>0</v>
      </c>
      <c r="E46" s="9" t="e">
        <f t="shared" ca="1" si="4"/>
        <v>#NAME?</v>
      </c>
      <c r="F46" s="44" t="e">
        <f t="shared" ca="1" si="5"/>
        <v>#NAME?</v>
      </c>
      <c r="G46" s="7" t="s">
        <v>1098</v>
      </c>
      <c r="H46" s="8"/>
      <c r="I46" s="8">
        <v>0</v>
      </c>
      <c r="J46" s="8">
        <v>0</v>
      </c>
      <c r="K46" s="9" t="e">
        <f t="shared" ca="1" si="6"/>
        <v>#NAME?</v>
      </c>
      <c r="L46" s="9" t="e">
        <f t="shared" ca="1" si="7"/>
        <v>#NAME?</v>
      </c>
      <c r="N46" s="1"/>
      <c r="O46" s="1"/>
      <c r="P46" s="1"/>
      <c r="Q46" s="1"/>
      <c r="R46" s="1"/>
    </row>
    <row r="47" spans="1:18" ht="15" customHeight="1">
      <c r="A47" s="29" t="s">
        <v>1099</v>
      </c>
      <c r="B47" s="8"/>
      <c r="C47" s="8">
        <v>0</v>
      </c>
      <c r="D47" s="8">
        <v>0</v>
      </c>
      <c r="E47" s="9" t="e">
        <f t="shared" ca="1" si="4"/>
        <v>#NAME?</v>
      </c>
      <c r="F47" s="44" t="e">
        <f t="shared" ca="1" si="5"/>
        <v>#NAME?</v>
      </c>
      <c r="G47" s="7" t="s">
        <v>1100</v>
      </c>
      <c r="H47" s="8"/>
      <c r="I47" s="8">
        <v>0</v>
      </c>
      <c r="J47" s="8">
        <v>0</v>
      </c>
      <c r="K47" s="9" t="e">
        <f t="shared" ca="1" si="6"/>
        <v>#NAME?</v>
      </c>
      <c r="L47" s="9" t="e">
        <f t="shared" ca="1" si="7"/>
        <v>#NAME?</v>
      </c>
      <c r="N47" s="1"/>
      <c r="O47" s="1"/>
      <c r="P47" s="1"/>
      <c r="Q47" s="1"/>
      <c r="R47" s="1"/>
    </row>
    <row r="48" spans="1:18" ht="15" customHeight="1">
      <c r="A48" s="29" t="s">
        <v>1101</v>
      </c>
      <c r="B48" s="8"/>
      <c r="C48" s="8">
        <v>0</v>
      </c>
      <c r="D48" s="8">
        <v>0</v>
      </c>
      <c r="E48" s="9" t="e">
        <f t="shared" ca="1" si="4"/>
        <v>#NAME?</v>
      </c>
      <c r="F48" s="44" t="e">
        <f t="shared" ca="1" si="5"/>
        <v>#NAME?</v>
      </c>
      <c r="G48" s="7" t="s">
        <v>1102</v>
      </c>
      <c r="H48" s="8"/>
      <c r="I48" s="8">
        <v>0</v>
      </c>
      <c r="J48" s="8">
        <v>0</v>
      </c>
      <c r="K48" s="9" t="e">
        <f t="shared" ca="1" si="6"/>
        <v>#NAME?</v>
      </c>
      <c r="L48" s="9" t="e">
        <f t="shared" ca="1" si="7"/>
        <v>#NAME?</v>
      </c>
      <c r="N48" s="1"/>
      <c r="O48" s="1"/>
      <c r="P48" s="1"/>
      <c r="Q48" s="1"/>
      <c r="R48" s="1"/>
    </row>
    <row r="49" spans="1:18" ht="15" customHeight="1">
      <c r="A49" s="29" t="s">
        <v>1103</v>
      </c>
      <c r="B49" s="8"/>
      <c r="C49" s="8">
        <v>0</v>
      </c>
      <c r="D49" s="8">
        <v>0</v>
      </c>
      <c r="E49" s="9" t="e">
        <f t="shared" ca="1" si="4"/>
        <v>#NAME?</v>
      </c>
      <c r="F49" s="44" t="e">
        <f t="shared" ca="1" si="5"/>
        <v>#NAME?</v>
      </c>
      <c r="G49" s="7" t="s">
        <v>1104</v>
      </c>
      <c r="H49" s="8"/>
      <c r="I49" s="8">
        <v>0</v>
      </c>
      <c r="J49" s="8">
        <v>0</v>
      </c>
      <c r="K49" s="9" t="e">
        <f t="shared" ca="1" si="6"/>
        <v>#NAME?</v>
      </c>
      <c r="L49" s="9" t="e">
        <f t="shared" ca="1" si="7"/>
        <v>#NAME?</v>
      </c>
      <c r="N49" s="1"/>
      <c r="O49" s="1"/>
      <c r="P49" s="1"/>
      <c r="Q49" s="1"/>
      <c r="R49" s="1"/>
    </row>
    <row r="50" spans="1:18" ht="15" customHeight="1">
      <c r="A50" s="29" t="s">
        <v>1105</v>
      </c>
      <c r="B50" s="8"/>
      <c r="C50" s="8">
        <v>0</v>
      </c>
      <c r="D50" s="8">
        <v>0</v>
      </c>
      <c r="E50" s="9" t="e">
        <f t="shared" ca="1" si="4"/>
        <v>#NAME?</v>
      </c>
      <c r="F50" s="44" t="e">
        <f t="shared" ca="1" si="5"/>
        <v>#NAME?</v>
      </c>
      <c r="G50" s="7" t="s">
        <v>1106</v>
      </c>
      <c r="H50" s="8"/>
      <c r="I50" s="8">
        <v>0</v>
      </c>
      <c r="J50" s="8">
        <v>0</v>
      </c>
      <c r="K50" s="9" t="e">
        <f t="shared" ca="1" si="6"/>
        <v>#NAME?</v>
      </c>
      <c r="L50" s="9" t="e">
        <f t="shared" ca="1" si="7"/>
        <v>#NAME?</v>
      </c>
      <c r="N50" s="1"/>
      <c r="O50" s="1"/>
      <c r="P50" s="1"/>
      <c r="Q50" s="1"/>
      <c r="R50" s="1"/>
    </row>
    <row r="51" spans="1:18" ht="15" customHeight="1">
      <c r="A51" s="29" t="s">
        <v>1107</v>
      </c>
      <c r="B51" s="8"/>
      <c r="C51" s="8">
        <v>0</v>
      </c>
      <c r="D51" s="8">
        <v>0</v>
      </c>
      <c r="E51" s="9" t="e">
        <f t="shared" ca="1" si="4"/>
        <v>#NAME?</v>
      </c>
      <c r="F51" s="44" t="e">
        <f t="shared" ca="1" si="5"/>
        <v>#NAME?</v>
      </c>
      <c r="G51" s="7" t="s">
        <v>1108</v>
      </c>
      <c r="H51" s="8"/>
      <c r="I51" s="8">
        <v>0</v>
      </c>
      <c r="J51" s="8">
        <v>0</v>
      </c>
      <c r="K51" s="9" t="e">
        <f t="shared" ca="1" si="6"/>
        <v>#NAME?</v>
      </c>
      <c r="L51" s="9" t="e">
        <f t="shared" ca="1" si="7"/>
        <v>#NAME?</v>
      </c>
      <c r="N51" s="1"/>
      <c r="O51" s="1"/>
      <c r="P51" s="1"/>
      <c r="Q51" s="1"/>
      <c r="R51" s="1"/>
    </row>
    <row r="52" spans="1:18" ht="15" customHeight="1">
      <c r="A52" s="29" t="s">
        <v>1109</v>
      </c>
      <c r="B52" s="8"/>
      <c r="C52" s="8">
        <v>0</v>
      </c>
      <c r="D52" s="8">
        <v>0</v>
      </c>
      <c r="E52" s="9" t="e">
        <f t="shared" ca="1" si="4"/>
        <v>#NAME?</v>
      </c>
      <c r="F52" s="44" t="e">
        <f t="shared" ca="1" si="5"/>
        <v>#NAME?</v>
      </c>
      <c r="G52" s="7" t="s">
        <v>1110</v>
      </c>
      <c r="H52" s="8"/>
      <c r="I52" s="8">
        <v>0</v>
      </c>
      <c r="J52" s="8">
        <v>0</v>
      </c>
      <c r="K52" s="9" t="e">
        <f t="shared" ca="1" si="6"/>
        <v>#NAME?</v>
      </c>
      <c r="L52" s="9" t="e">
        <f t="shared" ca="1" si="7"/>
        <v>#NAME?</v>
      </c>
      <c r="N52" s="1"/>
      <c r="O52" s="1"/>
      <c r="P52" s="1"/>
      <c r="Q52" s="1"/>
      <c r="R52" s="1"/>
    </row>
    <row r="53" spans="1:18" ht="15" customHeight="1">
      <c r="A53" s="29" t="s">
        <v>1111</v>
      </c>
      <c r="B53" s="10">
        <f>SUM(B54:B74)</f>
        <v>0</v>
      </c>
      <c r="C53" s="10">
        <f>SUM(C54:C74)</f>
        <v>0</v>
      </c>
      <c r="D53" s="10">
        <f>SUM(D54:D74)</f>
        <v>0</v>
      </c>
      <c r="E53" s="9" t="e">
        <f t="shared" ca="1" si="4"/>
        <v>#NAME?</v>
      </c>
      <c r="F53" s="44" t="e">
        <f t="shared" ca="1" si="5"/>
        <v>#NAME?</v>
      </c>
      <c r="G53" s="7" t="s">
        <v>1112</v>
      </c>
      <c r="H53" s="8">
        <f>SUM(H54:H74)</f>
        <v>0</v>
      </c>
      <c r="I53" s="8">
        <f>SUM(I54:I74)</f>
        <v>0</v>
      </c>
      <c r="J53" s="8">
        <f>SUM(J54:J74)</f>
        <v>0</v>
      </c>
      <c r="K53" s="9" t="e">
        <f t="shared" ca="1" si="6"/>
        <v>#NAME?</v>
      </c>
      <c r="L53" s="9" t="e">
        <f t="shared" ca="1" si="7"/>
        <v>#NAME?</v>
      </c>
    </row>
    <row r="54" spans="1:18" ht="15" customHeight="1">
      <c r="A54" s="29" t="s">
        <v>864</v>
      </c>
      <c r="B54" s="8"/>
      <c r="C54" s="8">
        <v>0</v>
      </c>
      <c r="D54" s="8">
        <v>0</v>
      </c>
      <c r="E54" s="9" t="e">
        <f t="shared" ca="1" si="4"/>
        <v>#NAME?</v>
      </c>
      <c r="F54" s="44" t="e">
        <f t="shared" ca="1" si="5"/>
        <v>#NAME?</v>
      </c>
      <c r="G54" s="45" t="s">
        <v>864</v>
      </c>
      <c r="H54" s="8"/>
      <c r="I54" s="8">
        <v>0</v>
      </c>
      <c r="J54" s="8">
        <v>0</v>
      </c>
      <c r="K54" s="9" t="e">
        <f t="shared" ca="1" si="6"/>
        <v>#NAME?</v>
      </c>
      <c r="L54" s="9" t="e">
        <f t="shared" ca="1" si="7"/>
        <v>#NAME?</v>
      </c>
    </row>
    <row r="55" spans="1:18" ht="15" customHeight="1">
      <c r="A55" s="29" t="s">
        <v>1113</v>
      </c>
      <c r="B55" s="8"/>
      <c r="C55" s="8">
        <v>0</v>
      </c>
      <c r="D55" s="8">
        <v>0</v>
      </c>
      <c r="E55" s="9" t="e">
        <f t="shared" ca="1" si="4"/>
        <v>#NAME?</v>
      </c>
      <c r="F55" s="44" t="e">
        <f t="shared" ca="1" si="5"/>
        <v>#NAME?</v>
      </c>
      <c r="G55" s="45" t="s">
        <v>1113</v>
      </c>
      <c r="H55" s="8"/>
      <c r="I55" s="8">
        <v>0</v>
      </c>
      <c r="J55" s="8">
        <v>0</v>
      </c>
      <c r="K55" s="9" t="e">
        <f t="shared" ca="1" si="6"/>
        <v>#NAME?</v>
      </c>
      <c r="L55" s="9" t="e">
        <f t="shared" ca="1" si="7"/>
        <v>#NAME?</v>
      </c>
    </row>
    <row r="56" spans="1:18" ht="15" customHeight="1">
      <c r="A56" s="29" t="s">
        <v>1114</v>
      </c>
      <c r="B56" s="8"/>
      <c r="C56" s="8">
        <v>0</v>
      </c>
      <c r="D56" s="8">
        <v>0</v>
      </c>
      <c r="E56" s="9" t="e">
        <f t="shared" ca="1" si="4"/>
        <v>#NAME?</v>
      </c>
      <c r="F56" s="44" t="e">
        <f t="shared" ca="1" si="5"/>
        <v>#NAME?</v>
      </c>
      <c r="G56" s="45" t="s">
        <v>1114</v>
      </c>
      <c r="H56" s="8"/>
      <c r="I56" s="8">
        <v>0</v>
      </c>
      <c r="J56" s="8">
        <v>0</v>
      </c>
      <c r="K56" s="9" t="e">
        <f t="shared" ca="1" si="6"/>
        <v>#NAME?</v>
      </c>
      <c r="L56" s="9" t="e">
        <f t="shared" ca="1" si="7"/>
        <v>#NAME?</v>
      </c>
    </row>
    <row r="57" spans="1:18" ht="15" customHeight="1">
      <c r="A57" s="29" t="s">
        <v>1115</v>
      </c>
      <c r="B57" s="8"/>
      <c r="C57" s="8">
        <v>0</v>
      </c>
      <c r="D57" s="8">
        <v>0</v>
      </c>
      <c r="E57" s="9" t="e">
        <f t="shared" ca="1" si="4"/>
        <v>#NAME?</v>
      </c>
      <c r="F57" s="44" t="e">
        <f t="shared" ca="1" si="5"/>
        <v>#NAME?</v>
      </c>
      <c r="G57" s="45" t="s">
        <v>1115</v>
      </c>
      <c r="H57" s="8"/>
      <c r="I57" s="8">
        <v>0</v>
      </c>
      <c r="J57" s="8">
        <v>0</v>
      </c>
      <c r="K57" s="9" t="e">
        <f t="shared" ca="1" si="6"/>
        <v>#NAME?</v>
      </c>
      <c r="L57" s="9" t="e">
        <f t="shared" ca="1" si="7"/>
        <v>#NAME?</v>
      </c>
    </row>
    <row r="58" spans="1:18" ht="15" customHeight="1">
      <c r="A58" s="29" t="s">
        <v>865</v>
      </c>
      <c r="B58" s="8"/>
      <c r="C58" s="8">
        <v>0</v>
      </c>
      <c r="D58" s="8">
        <v>0</v>
      </c>
      <c r="E58" s="9" t="e">
        <f t="shared" ca="1" si="4"/>
        <v>#NAME?</v>
      </c>
      <c r="F58" s="44" t="e">
        <f t="shared" ca="1" si="5"/>
        <v>#NAME?</v>
      </c>
      <c r="G58" s="45" t="s">
        <v>865</v>
      </c>
      <c r="H58" s="8"/>
      <c r="I58" s="8">
        <v>0</v>
      </c>
      <c r="J58" s="8">
        <v>0</v>
      </c>
      <c r="K58" s="9" t="e">
        <f t="shared" ca="1" si="6"/>
        <v>#NAME?</v>
      </c>
      <c r="L58" s="9" t="e">
        <f t="shared" ca="1" si="7"/>
        <v>#NAME?</v>
      </c>
    </row>
    <row r="59" spans="1:18" ht="15" customHeight="1">
      <c r="A59" s="29" t="s">
        <v>1116</v>
      </c>
      <c r="B59" s="8"/>
      <c r="C59" s="8">
        <v>0</v>
      </c>
      <c r="D59" s="8">
        <v>0</v>
      </c>
      <c r="E59" s="9" t="e">
        <f t="shared" ca="1" si="4"/>
        <v>#NAME?</v>
      </c>
      <c r="F59" s="44" t="e">
        <f t="shared" ca="1" si="5"/>
        <v>#NAME?</v>
      </c>
      <c r="G59" s="45" t="s">
        <v>1116</v>
      </c>
      <c r="H59" s="8"/>
      <c r="I59" s="8">
        <v>0</v>
      </c>
      <c r="J59" s="8">
        <v>0</v>
      </c>
      <c r="K59" s="9" t="e">
        <f t="shared" ca="1" si="6"/>
        <v>#NAME?</v>
      </c>
      <c r="L59" s="9" t="e">
        <f t="shared" ca="1" si="7"/>
        <v>#NAME?</v>
      </c>
    </row>
    <row r="60" spans="1:18" ht="15" customHeight="1">
      <c r="A60" s="29" t="s">
        <v>866</v>
      </c>
      <c r="B60" s="8"/>
      <c r="C60" s="8">
        <v>0</v>
      </c>
      <c r="D60" s="8">
        <v>0</v>
      </c>
      <c r="E60" s="9" t="e">
        <f t="shared" ca="1" si="4"/>
        <v>#NAME?</v>
      </c>
      <c r="F60" s="44" t="e">
        <f t="shared" ca="1" si="5"/>
        <v>#NAME?</v>
      </c>
      <c r="G60" s="45" t="s">
        <v>866</v>
      </c>
      <c r="H60" s="8"/>
      <c r="I60" s="8">
        <v>0</v>
      </c>
      <c r="J60" s="8">
        <v>0</v>
      </c>
      <c r="K60" s="9" t="e">
        <f t="shared" ca="1" si="6"/>
        <v>#NAME?</v>
      </c>
      <c r="L60" s="9" t="e">
        <f t="shared" ca="1" si="7"/>
        <v>#NAME?</v>
      </c>
    </row>
    <row r="61" spans="1:18" ht="15" customHeight="1">
      <c r="A61" s="29" t="s">
        <v>1117</v>
      </c>
      <c r="B61" s="8"/>
      <c r="C61" s="8">
        <v>0</v>
      </c>
      <c r="D61" s="8">
        <v>0</v>
      </c>
      <c r="E61" s="9" t="e">
        <f t="shared" ca="1" si="4"/>
        <v>#NAME?</v>
      </c>
      <c r="F61" s="44" t="e">
        <f t="shared" ca="1" si="5"/>
        <v>#NAME?</v>
      </c>
      <c r="G61" s="45" t="s">
        <v>1117</v>
      </c>
      <c r="H61" s="8"/>
      <c r="I61" s="8">
        <v>0</v>
      </c>
      <c r="J61" s="8">
        <v>0</v>
      </c>
      <c r="K61" s="9" t="e">
        <f t="shared" ca="1" si="6"/>
        <v>#NAME?</v>
      </c>
      <c r="L61" s="9" t="e">
        <f t="shared" ca="1" si="7"/>
        <v>#NAME?</v>
      </c>
    </row>
    <row r="62" spans="1:18" ht="15" customHeight="1">
      <c r="A62" s="29" t="s">
        <v>867</v>
      </c>
      <c r="B62" s="8"/>
      <c r="C62" s="8">
        <v>0</v>
      </c>
      <c r="D62" s="8">
        <v>0</v>
      </c>
      <c r="E62" s="9" t="e">
        <f t="shared" ca="1" si="4"/>
        <v>#NAME?</v>
      </c>
      <c r="F62" s="44" t="e">
        <f t="shared" ca="1" si="5"/>
        <v>#NAME?</v>
      </c>
      <c r="G62" s="45" t="s">
        <v>867</v>
      </c>
      <c r="H62" s="8"/>
      <c r="I62" s="8">
        <v>0</v>
      </c>
      <c r="J62" s="8">
        <v>0</v>
      </c>
      <c r="K62" s="9" t="e">
        <f t="shared" ca="1" si="6"/>
        <v>#NAME?</v>
      </c>
      <c r="L62" s="9" t="e">
        <f t="shared" ca="1" si="7"/>
        <v>#NAME?</v>
      </c>
    </row>
    <row r="63" spans="1:18" ht="15" customHeight="1">
      <c r="A63" s="29" t="s">
        <v>868</v>
      </c>
      <c r="B63" s="8"/>
      <c r="C63" s="8">
        <v>0</v>
      </c>
      <c r="D63" s="8">
        <v>0</v>
      </c>
      <c r="E63" s="9" t="e">
        <f t="shared" ca="1" si="4"/>
        <v>#NAME?</v>
      </c>
      <c r="F63" s="44" t="e">
        <f t="shared" ca="1" si="5"/>
        <v>#NAME?</v>
      </c>
      <c r="G63" s="45" t="s">
        <v>868</v>
      </c>
      <c r="H63" s="8"/>
      <c r="I63" s="8">
        <v>0</v>
      </c>
      <c r="J63" s="8">
        <v>0</v>
      </c>
      <c r="K63" s="9" t="e">
        <f t="shared" ca="1" si="6"/>
        <v>#NAME?</v>
      </c>
      <c r="L63" s="9" t="e">
        <f t="shared" ca="1" si="7"/>
        <v>#NAME?</v>
      </c>
    </row>
    <row r="64" spans="1:18" ht="15" customHeight="1">
      <c r="A64" s="29" t="s">
        <v>1118</v>
      </c>
      <c r="B64" s="8"/>
      <c r="C64" s="8">
        <v>0</v>
      </c>
      <c r="D64" s="8">
        <v>0</v>
      </c>
      <c r="E64" s="9" t="e">
        <f t="shared" ca="1" si="4"/>
        <v>#NAME?</v>
      </c>
      <c r="F64" s="44" t="e">
        <f t="shared" ca="1" si="5"/>
        <v>#NAME?</v>
      </c>
      <c r="G64" s="45" t="s">
        <v>1118</v>
      </c>
      <c r="H64" s="8"/>
      <c r="I64" s="8">
        <v>0</v>
      </c>
      <c r="J64" s="8">
        <v>0</v>
      </c>
      <c r="K64" s="9" t="e">
        <f t="shared" ca="1" si="6"/>
        <v>#NAME?</v>
      </c>
      <c r="L64" s="9" t="e">
        <f t="shared" ca="1" si="7"/>
        <v>#NAME?</v>
      </c>
    </row>
    <row r="65" spans="1:12" ht="15" customHeight="1">
      <c r="A65" s="29" t="s">
        <v>1119</v>
      </c>
      <c r="B65" s="8"/>
      <c r="C65" s="8">
        <v>0</v>
      </c>
      <c r="D65" s="8">
        <v>0</v>
      </c>
      <c r="E65" s="9" t="e">
        <f t="shared" ca="1" si="4"/>
        <v>#NAME?</v>
      </c>
      <c r="F65" s="44" t="e">
        <f t="shared" ca="1" si="5"/>
        <v>#NAME?</v>
      </c>
      <c r="G65" s="45" t="s">
        <v>1119</v>
      </c>
      <c r="H65" s="8"/>
      <c r="I65" s="8">
        <v>0</v>
      </c>
      <c r="J65" s="8">
        <v>0</v>
      </c>
      <c r="K65" s="9" t="e">
        <f t="shared" ca="1" si="6"/>
        <v>#NAME?</v>
      </c>
      <c r="L65" s="9" t="e">
        <f t="shared" ca="1" si="7"/>
        <v>#NAME?</v>
      </c>
    </row>
    <row r="66" spans="1:12" ht="15" customHeight="1">
      <c r="A66" s="29" t="s">
        <v>869</v>
      </c>
      <c r="B66" s="8"/>
      <c r="C66" s="8">
        <v>0</v>
      </c>
      <c r="D66" s="8">
        <v>0</v>
      </c>
      <c r="E66" s="9" t="e">
        <f t="shared" ca="1" si="4"/>
        <v>#NAME?</v>
      </c>
      <c r="F66" s="44" t="e">
        <f t="shared" ca="1" si="5"/>
        <v>#NAME?</v>
      </c>
      <c r="G66" s="45" t="s">
        <v>869</v>
      </c>
      <c r="H66" s="8"/>
      <c r="I66" s="8">
        <v>0</v>
      </c>
      <c r="J66" s="8">
        <v>0</v>
      </c>
      <c r="K66" s="9" t="e">
        <f t="shared" ca="1" si="6"/>
        <v>#NAME?</v>
      </c>
      <c r="L66" s="9" t="e">
        <f t="shared" ca="1" si="7"/>
        <v>#NAME?</v>
      </c>
    </row>
    <row r="67" spans="1:12" ht="15" customHeight="1">
      <c r="A67" s="29" t="s">
        <v>1120</v>
      </c>
      <c r="B67" s="8"/>
      <c r="C67" s="8">
        <v>0</v>
      </c>
      <c r="D67" s="8">
        <v>0</v>
      </c>
      <c r="E67" s="9" t="e">
        <f t="shared" ca="1" si="4"/>
        <v>#NAME?</v>
      </c>
      <c r="F67" s="44" t="e">
        <f t="shared" ca="1" si="5"/>
        <v>#NAME?</v>
      </c>
      <c r="G67" s="45" t="s">
        <v>1120</v>
      </c>
      <c r="H67" s="8"/>
      <c r="I67" s="8">
        <v>0</v>
      </c>
      <c r="J67" s="8">
        <v>0</v>
      </c>
      <c r="K67" s="9" t="e">
        <f t="shared" ca="1" si="6"/>
        <v>#NAME?</v>
      </c>
      <c r="L67" s="9" t="e">
        <f t="shared" ca="1" si="7"/>
        <v>#NAME?</v>
      </c>
    </row>
    <row r="68" spans="1:12" ht="15" customHeight="1">
      <c r="A68" s="29" t="s">
        <v>1121</v>
      </c>
      <c r="B68" s="8"/>
      <c r="C68" s="8">
        <v>0</v>
      </c>
      <c r="D68" s="8">
        <v>0</v>
      </c>
      <c r="E68" s="9" t="e">
        <f t="shared" ca="1" si="4"/>
        <v>#NAME?</v>
      </c>
      <c r="F68" s="44" t="e">
        <f t="shared" ca="1" si="5"/>
        <v>#NAME?</v>
      </c>
      <c r="G68" s="45" t="s">
        <v>1121</v>
      </c>
      <c r="H68" s="8"/>
      <c r="I68" s="8">
        <v>0</v>
      </c>
      <c r="J68" s="8">
        <v>0</v>
      </c>
      <c r="K68" s="9" t="e">
        <f t="shared" ca="1" si="6"/>
        <v>#NAME?</v>
      </c>
      <c r="L68" s="9" t="e">
        <f t="shared" ca="1" si="7"/>
        <v>#NAME?</v>
      </c>
    </row>
    <row r="69" spans="1:12" ht="15" customHeight="1">
      <c r="A69" s="29" t="s">
        <v>1122</v>
      </c>
      <c r="B69" s="8"/>
      <c r="C69" s="8">
        <v>0</v>
      </c>
      <c r="D69" s="8">
        <v>0</v>
      </c>
      <c r="E69" s="9" t="e">
        <f t="shared" ca="1" si="4"/>
        <v>#NAME?</v>
      </c>
      <c r="F69" s="44" t="e">
        <f t="shared" ca="1" si="5"/>
        <v>#NAME?</v>
      </c>
      <c r="G69" s="45" t="s">
        <v>1122</v>
      </c>
      <c r="H69" s="8"/>
      <c r="I69" s="8">
        <v>0</v>
      </c>
      <c r="J69" s="8">
        <v>0</v>
      </c>
      <c r="K69" s="9" t="e">
        <f t="shared" ca="1" si="6"/>
        <v>#NAME?</v>
      </c>
      <c r="L69" s="9" t="e">
        <f t="shared" ca="1" si="7"/>
        <v>#NAME?</v>
      </c>
    </row>
    <row r="70" spans="1:12" ht="15" customHeight="1">
      <c r="A70" s="29" t="s">
        <v>1123</v>
      </c>
      <c r="B70" s="8"/>
      <c r="C70" s="8">
        <v>0</v>
      </c>
      <c r="D70" s="8">
        <v>0</v>
      </c>
      <c r="E70" s="9" t="e">
        <f t="shared" ca="1" si="4"/>
        <v>#NAME?</v>
      </c>
      <c r="F70" s="44" t="e">
        <f t="shared" ca="1" si="5"/>
        <v>#NAME?</v>
      </c>
      <c r="G70" s="45" t="s">
        <v>1123</v>
      </c>
      <c r="H70" s="8"/>
      <c r="I70" s="8">
        <v>0</v>
      </c>
      <c r="J70" s="8">
        <v>0</v>
      </c>
      <c r="K70" s="9" t="e">
        <f t="shared" ca="1" si="6"/>
        <v>#NAME?</v>
      </c>
      <c r="L70" s="9" t="e">
        <f t="shared" ca="1" si="7"/>
        <v>#NAME?</v>
      </c>
    </row>
    <row r="71" spans="1:12" ht="15" customHeight="1">
      <c r="A71" s="29" t="s">
        <v>870</v>
      </c>
      <c r="B71" s="8"/>
      <c r="C71" s="8">
        <v>0</v>
      </c>
      <c r="D71" s="8">
        <v>0</v>
      </c>
      <c r="E71" s="9" t="e">
        <f ca="1">IFERROR(D71/B71,0)</f>
        <v>#NAME?</v>
      </c>
      <c r="F71" s="44" t="e">
        <f t="shared" ca="1" si="5"/>
        <v>#NAME?</v>
      </c>
      <c r="G71" s="45" t="s">
        <v>870</v>
      </c>
      <c r="H71" s="8"/>
      <c r="I71" s="8">
        <v>0</v>
      </c>
      <c r="J71" s="8">
        <v>0</v>
      </c>
      <c r="K71" s="9" t="e">
        <f ca="1">IFERROR(J71/H71,0)</f>
        <v>#NAME?</v>
      </c>
      <c r="L71" s="9" t="e">
        <f t="shared" ca="1" si="7"/>
        <v>#NAME?</v>
      </c>
    </row>
    <row r="72" spans="1:12" ht="15" customHeight="1">
      <c r="A72" s="29" t="s">
        <v>1124</v>
      </c>
      <c r="B72" s="8"/>
      <c r="C72" s="8">
        <v>0</v>
      </c>
      <c r="D72" s="8">
        <v>0</v>
      </c>
      <c r="E72" s="9" t="e">
        <f ca="1">IFERROR(D72/B72,0)</f>
        <v>#NAME?</v>
      </c>
      <c r="F72" s="44" t="e">
        <f t="shared" ca="1" si="5"/>
        <v>#NAME?</v>
      </c>
      <c r="G72" s="45" t="s">
        <v>1124</v>
      </c>
      <c r="H72" s="8"/>
      <c r="I72" s="8">
        <v>0</v>
      </c>
      <c r="J72" s="8">
        <v>0</v>
      </c>
      <c r="K72" s="9" t="e">
        <f ca="1">IFERROR(J72/H72,0)</f>
        <v>#NAME?</v>
      </c>
      <c r="L72" s="9" t="e">
        <f t="shared" ca="1" si="7"/>
        <v>#NAME?</v>
      </c>
    </row>
    <row r="73" spans="1:12" ht="15" customHeight="1">
      <c r="A73" s="29" t="s">
        <v>1125</v>
      </c>
      <c r="B73" s="8"/>
      <c r="C73" s="8">
        <v>0</v>
      </c>
      <c r="D73" s="8">
        <v>0</v>
      </c>
      <c r="E73" s="9" t="e">
        <f ca="1">IFERROR(D73/B73,0)</f>
        <v>#NAME?</v>
      </c>
      <c r="F73" s="44" t="e">
        <f t="shared" ca="1" si="5"/>
        <v>#NAME?</v>
      </c>
      <c r="G73" s="45" t="s">
        <v>1125</v>
      </c>
      <c r="H73" s="8"/>
      <c r="I73" s="8">
        <v>0</v>
      </c>
      <c r="J73" s="8">
        <v>0</v>
      </c>
      <c r="K73" s="9" t="e">
        <f ca="1">IFERROR(J73/H73,0)</f>
        <v>#NAME?</v>
      </c>
      <c r="L73" s="9" t="e">
        <f t="shared" ca="1" si="7"/>
        <v>#NAME?</v>
      </c>
    </row>
    <row r="74" spans="1:12" ht="15" customHeight="1">
      <c r="A74" s="29" t="s">
        <v>1126</v>
      </c>
      <c r="B74" s="8"/>
      <c r="C74" s="8">
        <v>0</v>
      </c>
      <c r="D74" s="8">
        <v>0</v>
      </c>
      <c r="E74" s="9" t="e">
        <f ca="1">IFERROR(D74/B74,0)</f>
        <v>#NAME?</v>
      </c>
      <c r="F74" s="44" t="e">
        <f t="shared" ca="1" si="5"/>
        <v>#NAME?</v>
      </c>
      <c r="G74" s="45" t="s">
        <v>871</v>
      </c>
      <c r="H74" s="8"/>
      <c r="I74" s="8">
        <v>0</v>
      </c>
      <c r="J74" s="8">
        <v>0</v>
      </c>
      <c r="K74" s="9" t="e">
        <f ca="1">IFERROR(J74/H74,0)</f>
        <v>#NAME?</v>
      </c>
      <c r="L74" s="9" t="e">
        <f t="shared" ca="1" si="7"/>
        <v>#NAME?</v>
      </c>
    </row>
    <row r="75" spans="1:12" ht="15" customHeight="1">
      <c r="A75" s="29"/>
      <c r="B75" s="46"/>
      <c r="C75" s="46"/>
      <c r="D75" s="46"/>
      <c r="E75" s="29"/>
      <c r="F75" s="29"/>
      <c r="G75" s="29"/>
      <c r="H75" s="46"/>
      <c r="I75" s="46"/>
      <c r="J75" s="46"/>
      <c r="K75" s="43"/>
      <c r="L75" s="29"/>
    </row>
    <row r="76" spans="1:12" ht="15" customHeight="1">
      <c r="A76" s="29"/>
      <c r="B76" s="46"/>
      <c r="C76" s="46"/>
      <c r="D76" s="46"/>
      <c r="E76" s="29"/>
      <c r="F76" s="29"/>
      <c r="G76" s="29"/>
      <c r="H76" s="46"/>
      <c r="I76" s="46"/>
      <c r="J76" s="46"/>
      <c r="K76" s="43"/>
      <c r="L76" s="29"/>
    </row>
    <row r="77" spans="1:12" ht="15" customHeight="1">
      <c r="A77" s="29"/>
      <c r="B77" s="46"/>
      <c r="C77" s="46"/>
      <c r="D77" s="46"/>
      <c r="E77" s="29"/>
      <c r="F77" s="29"/>
      <c r="G77" s="29"/>
      <c r="H77" s="46"/>
      <c r="I77" s="46"/>
      <c r="J77" s="46"/>
      <c r="K77" s="43"/>
      <c r="L77" s="29"/>
    </row>
    <row r="78" spans="1:12" ht="15" customHeight="1">
      <c r="A78" s="29" t="s">
        <v>1127</v>
      </c>
      <c r="B78" s="8">
        <f>SUM(B79,B80)</f>
        <v>0</v>
      </c>
      <c r="C78" s="8">
        <f>SUM(C79,C80)</f>
        <v>0</v>
      </c>
      <c r="D78" s="8">
        <f>SUM(D79,D80)</f>
        <v>0</v>
      </c>
      <c r="E78" s="44" t="e">
        <f t="shared" ref="E78:E93" ca="1" si="8">IFERROR(D78/B78,0)</f>
        <v>#NAME?</v>
      </c>
      <c r="F78" s="44" t="e">
        <f t="shared" ref="F78:F93" ca="1" si="9">IFERROR(D78/C78,0)</f>
        <v>#NAME?</v>
      </c>
      <c r="G78" s="29" t="s">
        <v>1128</v>
      </c>
      <c r="H78" s="8">
        <f>SUM(H79,H80)</f>
        <v>29327</v>
      </c>
      <c r="I78" s="8">
        <f>SUM(I79,I80)</f>
        <v>0</v>
      </c>
      <c r="J78" s="8">
        <f>SUM(J79,J80)</f>
        <v>27000</v>
      </c>
      <c r="K78" s="9" t="e">
        <f ca="1">IFERROR(J78/H78,0)</f>
        <v>#NAME?</v>
      </c>
      <c r="L78" s="44" t="e">
        <f ca="1">IFERROR(J78/I78,0)</f>
        <v>#NAME?</v>
      </c>
    </row>
    <row r="79" spans="1:12" ht="15" customHeight="1">
      <c r="A79" s="29" t="s">
        <v>1129</v>
      </c>
      <c r="B79" s="8"/>
      <c r="C79" s="8">
        <v>0</v>
      </c>
      <c r="D79" s="8">
        <v>0</v>
      </c>
      <c r="E79" s="44" t="e">
        <f t="shared" ca="1" si="8"/>
        <v>#NAME?</v>
      </c>
      <c r="F79" s="44" t="e">
        <f t="shared" ca="1" si="9"/>
        <v>#NAME?</v>
      </c>
      <c r="G79" s="29" t="s">
        <v>1130</v>
      </c>
      <c r="H79" s="8">
        <v>16389</v>
      </c>
      <c r="I79" s="8">
        <v>0</v>
      </c>
      <c r="J79" s="8">
        <v>16808</v>
      </c>
      <c r="K79" s="9" t="e">
        <f ca="1">IFERROR(J79/H79,0)</f>
        <v>#NAME?</v>
      </c>
      <c r="L79" s="44" t="e">
        <f ca="1">IFERROR(J79/I79,0)</f>
        <v>#NAME?</v>
      </c>
    </row>
    <row r="80" spans="1:12" ht="15" customHeight="1">
      <c r="A80" s="29" t="s">
        <v>1131</v>
      </c>
      <c r="B80" s="8"/>
      <c r="C80" s="8">
        <v>0</v>
      </c>
      <c r="D80" s="8">
        <v>0</v>
      </c>
      <c r="E80" s="44" t="e">
        <f t="shared" ca="1" si="8"/>
        <v>#NAME?</v>
      </c>
      <c r="F80" s="44" t="e">
        <f t="shared" ca="1" si="9"/>
        <v>#NAME?</v>
      </c>
      <c r="G80" s="29" t="s">
        <v>1132</v>
      </c>
      <c r="H80" s="8">
        <v>12938</v>
      </c>
      <c r="I80" s="8">
        <v>0</v>
      </c>
      <c r="J80" s="8">
        <v>10192</v>
      </c>
      <c r="K80" s="9" t="e">
        <f ca="1">IFERROR(J80/H80,0)</f>
        <v>#NAME?</v>
      </c>
      <c r="L80" s="44" t="e">
        <f ca="1">IFERROR(J80/I80,0)</f>
        <v>#NAME?</v>
      </c>
    </row>
    <row r="81" spans="1:12" ht="15" customHeight="1">
      <c r="A81" s="29" t="s">
        <v>1133</v>
      </c>
      <c r="B81" s="8"/>
      <c r="C81" s="8"/>
      <c r="D81" s="8"/>
      <c r="E81" s="44" t="e">
        <f t="shared" ca="1" si="8"/>
        <v>#NAME?</v>
      </c>
      <c r="F81" s="44" t="e">
        <f t="shared" ca="1" si="9"/>
        <v>#NAME?</v>
      </c>
      <c r="G81" s="29"/>
      <c r="H81" s="46"/>
      <c r="I81" s="46"/>
      <c r="J81" s="46"/>
      <c r="K81" s="43"/>
      <c r="L81" s="29"/>
    </row>
    <row r="82" spans="1:12" ht="15" customHeight="1">
      <c r="A82" s="29" t="s">
        <v>1134</v>
      </c>
      <c r="B82" s="8">
        <v>2516</v>
      </c>
      <c r="C82" s="8">
        <v>0</v>
      </c>
      <c r="D82" s="8">
        <v>0</v>
      </c>
      <c r="E82" s="44" t="e">
        <f t="shared" ca="1" si="8"/>
        <v>#NAME?</v>
      </c>
      <c r="F82" s="44" t="e">
        <f t="shared" ca="1" si="9"/>
        <v>#NAME?</v>
      </c>
      <c r="G82" s="29"/>
      <c r="H82" s="46"/>
      <c r="I82" s="46"/>
      <c r="J82" s="46"/>
      <c r="K82" s="43"/>
      <c r="L82" s="29"/>
    </row>
    <row r="83" spans="1:12" ht="15" customHeight="1">
      <c r="A83" s="29" t="s">
        <v>1135</v>
      </c>
      <c r="B83" s="10">
        <f>SUM(B84:B87)</f>
        <v>1500</v>
      </c>
      <c r="C83" s="10">
        <f>SUM(C84:C87)</f>
        <v>0</v>
      </c>
      <c r="D83" s="10">
        <f>SUM(D84:D87)</f>
        <v>3916</v>
      </c>
      <c r="E83" s="44" t="e">
        <f t="shared" ca="1" si="8"/>
        <v>#NAME?</v>
      </c>
      <c r="F83" s="44" t="e">
        <f t="shared" ca="1" si="9"/>
        <v>#NAME?</v>
      </c>
      <c r="G83" s="29"/>
      <c r="H83" s="46"/>
      <c r="I83" s="46"/>
      <c r="J83" s="46"/>
      <c r="K83" s="43"/>
      <c r="L83" s="29"/>
    </row>
    <row r="84" spans="1:12" ht="15" customHeight="1">
      <c r="A84" s="29" t="s">
        <v>1136</v>
      </c>
      <c r="B84" s="8"/>
      <c r="C84" s="8">
        <v>0</v>
      </c>
      <c r="D84" s="8">
        <v>0</v>
      </c>
      <c r="E84" s="44" t="e">
        <f t="shared" ca="1" si="8"/>
        <v>#NAME?</v>
      </c>
      <c r="F84" s="44" t="e">
        <f t="shared" ca="1" si="9"/>
        <v>#NAME?</v>
      </c>
      <c r="G84" s="29"/>
      <c r="H84" s="8"/>
      <c r="I84" s="8"/>
      <c r="J84" s="8"/>
      <c r="K84" s="9"/>
      <c r="L84" s="9"/>
    </row>
    <row r="85" spans="1:12" ht="15" customHeight="1">
      <c r="A85" s="29" t="s">
        <v>1137</v>
      </c>
      <c r="B85" s="8"/>
      <c r="C85" s="8"/>
      <c r="D85" s="8"/>
      <c r="E85" s="44" t="e">
        <f t="shared" ca="1" si="8"/>
        <v>#NAME?</v>
      </c>
      <c r="F85" s="44" t="e">
        <f t="shared" ca="1" si="9"/>
        <v>#NAME?</v>
      </c>
      <c r="G85" s="7" t="s">
        <v>1138</v>
      </c>
      <c r="H85" s="8"/>
      <c r="I85" s="8">
        <v>0</v>
      </c>
      <c r="J85" s="8">
        <v>0</v>
      </c>
      <c r="K85" s="9" t="e">
        <f t="shared" ref="K85:K93" ca="1" si="10">IFERROR(J85/H85,0)</f>
        <v>#NAME?</v>
      </c>
      <c r="L85" s="9" t="e">
        <f t="shared" ref="L85:L93" ca="1" si="11">IFERROR(J85/I85,0)</f>
        <v>#NAME?</v>
      </c>
    </row>
    <row r="86" spans="1:12" ht="15" customHeight="1">
      <c r="A86" s="29" t="s">
        <v>1139</v>
      </c>
      <c r="B86" s="8"/>
      <c r="C86" s="8">
        <v>0</v>
      </c>
      <c r="D86" s="8">
        <v>0</v>
      </c>
      <c r="E86" s="44" t="e">
        <f t="shared" ca="1" si="8"/>
        <v>#NAME?</v>
      </c>
      <c r="F86" s="44" t="e">
        <f t="shared" ca="1" si="9"/>
        <v>#NAME?</v>
      </c>
      <c r="G86" s="7" t="s">
        <v>1140</v>
      </c>
      <c r="H86" s="8"/>
      <c r="I86" s="8">
        <v>0</v>
      </c>
      <c r="J86" s="8">
        <v>0</v>
      </c>
      <c r="K86" s="9" t="e">
        <f t="shared" ca="1" si="10"/>
        <v>#NAME?</v>
      </c>
      <c r="L86" s="9" t="e">
        <f t="shared" ca="1" si="11"/>
        <v>#NAME?</v>
      </c>
    </row>
    <row r="87" spans="1:12" ht="15" customHeight="1">
      <c r="A87" s="29" t="s">
        <v>1141</v>
      </c>
      <c r="B87" s="8">
        <v>1500</v>
      </c>
      <c r="C87" s="8">
        <v>0</v>
      </c>
      <c r="D87" s="8">
        <v>3916</v>
      </c>
      <c r="E87" s="44" t="e">
        <f t="shared" ca="1" si="8"/>
        <v>#NAME?</v>
      </c>
      <c r="F87" s="44" t="e">
        <f t="shared" ca="1" si="9"/>
        <v>#NAME?</v>
      </c>
      <c r="G87" s="7" t="s">
        <v>1142</v>
      </c>
      <c r="H87" s="8"/>
      <c r="I87" s="8">
        <v>0</v>
      </c>
      <c r="J87" s="8">
        <v>0</v>
      </c>
      <c r="K87" s="9" t="e">
        <f t="shared" ca="1" si="10"/>
        <v>#NAME?</v>
      </c>
      <c r="L87" s="9" t="e">
        <f t="shared" ca="1" si="11"/>
        <v>#NAME?</v>
      </c>
    </row>
    <row r="88" spans="1:12" ht="15" customHeight="1">
      <c r="A88" s="29" t="s">
        <v>1143</v>
      </c>
      <c r="B88" s="8"/>
      <c r="C88" s="8">
        <v>0</v>
      </c>
      <c r="D88" s="8">
        <v>0</v>
      </c>
      <c r="E88" s="44" t="e">
        <f t="shared" ca="1" si="8"/>
        <v>#NAME?</v>
      </c>
      <c r="F88" s="44" t="e">
        <f t="shared" ca="1" si="9"/>
        <v>#NAME?</v>
      </c>
      <c r="G88" s="29" t="s">
        <v>1144</v>
      </c>
      <c r="H88" s="8"/>
      <c r="I88" s="8">
        <v>0</v>
      </c>
      <c r="J88" s="8">
        <v>0</v>
      </c>
      <c r="K88" s="9" t="e">
        <f t="shared" ca="1" si="10"/>
        <v>#NAME?</v>
      </c>
      <c r="L88" s="9" t="e">
        <f t="shared" ca="1" si="11"/>
        <v>#NAME?</v>
      </c>
    </row>
    <row r="89" spans="1:12" ht="15" customHeight="1">
      <c r="A89" s="29" t="s">
        <v>1145</v>
      </c>
      <c r="B89" s="8"/>
      <c r="C89" s="8">
        <v>0</v>
      </c>
      <c r="D89" s="8">
        <v>0</v>
      </c>
      <c r="E89" s="44" t="e">
        <f t="shared" ca="1" si="8"/>
        <v>#NAME?</v>
      </c>
      <c r="F89" s="44" t="e">
        <f t="shared" ca="1" si="9"/>
        <v>#NAME?</v>
      </c>
      <c r="G89" s="29" t="s">
        <v>1146</v>
      </c>
      <c r="H89" s="8"/>
      <c r="I89" s="8">
        <v>0</v>
      </c>
      <c r="J89" s="8">
        <v>0</v>
      </c>
      <c r="K89" s="9" t="e">
        <f t="shared" ca="1" si="10"/>
        <v>#NAME?</v>
      </c>
      <c r="L89" s="9" t="e">
        <f t="shared" ca="1" si="11"/>
        <v>#NAME?</v>
      </c>
    </row>
    <row r="90" spans="1:12" ht="15" customHeight="1">
      <c r="A90" s="29" t="s">
        <v>1147</v>
      </c>
      <c r="B90" s="8"/>
      <c r="C90" s="8">
        <v>0</v>
      </c>
      <c r="D90" s="8">
        <v>0</v>
      </c>
      <c r="E90" s="44" t="e">
        <f t="shared" ca="1" si="8"/>
        <v>#NAME?</v>
      </c>
      <c r="F90" s="44" t="e">
        <f t="shared" ca="1" si="9"/>
        <v>#NAME?</v>
      </c>
      <c r="G90" s="29" t="s">
        <v>1148</v>
      </c>
      <c r="H90" s="8"/>
      <c r="I90" s="8">
        <v>0</v>
      </c>
      <c r="J90" s="8">
        <v>0</v>
      </c>
      <c r="K90" s="9" t="e">
        <f t="shared" ca="1" si="10"/>
        <v>#NAME?</v>
      </c>
      <c r="L90" s="9" t="e">
        <f t="shared" ca="1" si="11"/>
        <v>#NAME?</v>
      </c>
    </row>
    <row r="91" spans="1:12" ht="15" customHeight="1">
      <c r="A91" s="29" t="s">
        <v>1149</v>
      </c>
      <c r="B91" s="8"/>
      <c r="C91" s="8">
        <v>0</v>
      </c>
      <c r="D91" s="8">
        <v>0</v>
      </c>
      <c r="E91" s="44" t="e">
        <f t="shared" ca="1" si="8"/>
        <v>#NAME?</v>
      </c>
      <c r="F91" s="44" t="e">
        <f t="shared" ca="1" si="9"/>
        <v>#NAME?</v>
      </c>
      <c r="G91" s="29" t="s">
        <v>1150</v>
      </c>
      <c r="H91" s="8"/>
      <c r="I91" s="8">
        <v>0</v>
      </c>
      <c r="J91" s="8">
        <v>0</v>
      </c>
      <c r="K91" s="9" t="e">
        <f t="shared" ca="1" si="10"/>
        <v>#NAME?</v>
      </c>
      <c r="L91" s="9" t="e">
        <f t="shared" ca="1" si="11"/>
        <v>#NAME?</v>
      </c>
    </row>
    <row r="92" spans="1:12" ht="15" customHeight="1">
      <c r="A92" s="29" t="s">
        <v>1151</v>
      </c>
      <c r="B92" s="8"/>
      <c r="C92" s="8"/>
      <c r="D92" s="8"/>
      <c r="E92" s="44" t="e">
        <f t="shared" ca="1" si="8"/>
        <v>#NAME?</v>
      </c>
      <c r="F92" s="44" t="e">
        <f t="shared" ca="1" si="9"/>
        <v>#NAME?</v>
      </c>
      <c r="G92" s="29" t="s">
        <v>1152</v>
      </c>
      <c r="H92" s="8"/>
      <c r="I92" s="8"/>
      <c r="J92" s="8"/>
      <c r="K92" s="9" t="e">
        <f t="shared" ca="1" si="10"/>
        <v>#NAME?</v>
      </c>
      <c r="L92" s="9" t="e">
        <f t="shared" ca="1" si="11"/>
        <v>#NAME?</v>
      </c>
    </row>
    <row r="93" spans="1:12" ht="15" customHeight="1">
      <c r="A93" s="29" t="s">
        <v>1153</v>
      </c>
      <c r="B93" s="8"/>
      <c r="C93" s="8">
        <v>0</v>
      </c>
      <c r="D93" s="8">
        <v>0</v>
      </c>
      <c r="E93" s="44" t="e">
        <f t="shared" ca="1" si="8"/>
        <v>#NAME?</v>
      </c>
      <c r="F93" s="44" t="e">
        <f t="shared" ca="1" si="9"/>
        <v>#NAME?</v>
      </c>
      <c r="G93" s="29" t="s">
        <v>1154</v>
      </c>
      <c r="H93" s="8"/>
      <c r="I93" s="8">
        <v>0</v>
      </c>
      <c r="J93" s="8">
        <v>0</v>
      </c>
      <c r="K93" s="9" t="e">
        <f t="shared" ca="1" si="10"/>
        <v>#NAME?</v>
      </c>
      <c r="L93" s="9" t="e">
        <f t="shared" ca="1" si="11"/>
        <v>#NAME?</v>
      </c>
    </row>
    <row r="94" spans="1:12" ht="15" customHeight="1">
      <c r="A94" s="29"/>
      <c r="B94" s="47"/>
      <c r="C94" s="46"/>
      <c r="D94" s="47"/>
      <c r="E94" s="29"/>
      <c r="F94" s="29"/>
      <c r="G94" s="29"/>
      <c r="H94" s="46"/>
      <c r="I94" s="46"/>
      <c r="J94" s="46"/>
      <c r="K94" s="43"/>
      <c r="L94" s="29"/>
    </row>
    <row r="95" spans="1:12" ht="15" customHeight="1">
      <c r="A95" s="29"/>
      <c r="B95" s="47"/>
      <c r="C95" s="46"/>
      <c r="D95" s="47"/>
      <c r="E95" s="29"/>
      <c r="F95" s="29"/>
      <c r="G95" s="29"/>
      <c r="H95" s="46"/>
      <c r="I95" s="46"/>
      <c r="J95" s="46"/>
      <c r="K95" s="43"/>
      <c r="L95" s="29"/>
    </row>
    <row r="96" spans="1:12" ht="15" customHeight="1">
      <c r="A96" s="29"/>
      <c r="B96" s="47"/>
      <c r="C96" s="46"/>
      <c r="D96" s="47"/>
      <c r="E96" s="29"/>
      <c r="F96" s="29"/>
      <c r="G96" s="29"/>
      <c r="H96" s="46"/>
      <c r="I96" s="46"/>
      <c r="J96" s="46"/>
      <c r="K96" s="43"/>
      <c r="L96" s="29"/>
    </row>
    <row r="97" spans="1:20" ht="15" customHeight="1">
      <c r="A97" s="29"/>
      <c r="B97" s="47"/>
      <c r="C97" s="46"/>
      <c r="D97" s="47"/>
      <c r="E97" s="29"/>
      <c r="F97" s="29"/>
      <c r="G97" s="29"/>
      <c r="H97" s="46"/>
      <c r="I97" s="46"/>
      <c r="J97" s="46"/>
      <c r="K97" s="43"/>
      <c r="L97" s="29"/>
    </row>
    <row r="98" spans="1:20" ht="15" customHeight="1">
      <c r="A98" s="29"/>
      <c r="B98" s="47"/>
      <c r="C98" s="46"/>
      <c r="D98" s="47"/>
      <c r="E98" s="29"/>
      <c r="F98" s="29"/>
      <c r="G98" s="29"/>
      <c r="H98" s="46"/>
      <c r="I98" s="46"/>
      <c r="J98" s="46"/>
      <c r="K98" s="43"/>
      <c r="L98" s="29"/>
    </row>
    <row r="99" spans="1:20" s="23" customFormat="1" ht="15" customHeight="1">
      <c r="A99" s="29" t="s">
        <v>1155</v>
      </c>
      <c r="B99" s="10">
        <f>SUM(B7,B8)</f>
        <v>231544</v>
      </c>
      <c r="C99" s="10">
        <f>SUM(C7,C8)</f>
        <v>74900</v>
      </c>
      <c r="D99" s="10">
        <f>SUM(D7,D8)</f>
        <v>239299.51</v>
      </c>
      <c r="E99" s="9" t="e">
        <f ca="1">IFERROR(D99/B99,0)</f>
        <v>#NAME?</v>
      </c>
      <c r="F99" s="9" t="e">
        <f ca="1">IFERROR(D99/C99,0)</f>
        <v>#NAME?</v>
      </c>
      <c r="G99" s="43" t="s">
        <v>1156</v>
      </c>
      <c r="H99" s="10">
        <f>SUM(H7,H8)</f>
        <v>231544</v>
      </c>
      <c r="I99" s="10">
        <f>SUM(I7,I8)</f>
        <v>0</v>
      </c>
      <c r="J99" s="10">
        <f>SUM(J7,J8)</f>
        <v>239299.51</v>
      </c>
      <c r="K99" s="9" t="e">
        <f ca="1">IFERROR(J99/H99,0)</f>
        <v>#NAME?</v>
      </c>
      <c r="L99" s="9" t="e">
        <f ca="1">IFERROR(J99/I99,0)</f>
        <v>#NAME?</v>
      </c>
      <c r="M99" s="1"/>
      <c r="N99" s="1"/>
      <c r="O99" s="1"/>
      <c r="P99" s="1"/>
      <c r="Q99" s="1"/>
      <c r="R99" s="1"/>
      <c r="S99" s="1"/>
      <c r="T99" s="1"/>
    </row>
    <row r="102" spans="1:20" ht="15" customHeight="1">
      <c r="J102" s="30"/>
    </row>
    <row r="103" spans="1:20" ht="15" customHeight="1">
      <c r="J103" s="30"/>
    </row>
    <row r="105" spans="1:20" ht="15" customHeight="1">
      <c r="I105" s="30"/>
    </row>
  </sheetData>
  <mergeCells count="13">
    <mergeCell ref="G5:G6"/>
    <mergeCell ref="H5:H6"/>
    <mergeCell ref="I5:I6"/>
    <mergeCell ref="A1:L1"/>
    <mergeCell ref="A2:L2"/>
    <mergeCell ref="A3:L3"/>
    <mergeCell ref="A4:F4"/>
    <mergeCell ref="G4:L4"/>
    <mergeCell ref="D5:F5"/>
    <mergeCell ref="J5:L5"/>
    <mergeCell ref="A5:A6"/>
    <mergeCell ref="B5:B6"/>
    <mergeCell ref="C5:C6"/>
  </mergeCells>
  <phoneticPr fontId="23" type="noConversion"/>
  <pageMargins left="0.75" right="0.75" top="1" bottom="1" header="0.5" footer="0.5"/>
  <pageSetup orientation="landscape" blackAndWhite="1" useFirstPageNumber="1"/>
  <headerFooter>
    <oddHeader>&amp;L&amp;C&amp;R</oddHeader>
    <oddFooter>&amp;L&amp;C&amp;R</oddFooter>
    <evenHeader>&amp;L&amp;C&amp;R</evenHeader>
    <evenFooter>&amp;L&amp;C&amp;R</evenFoot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10"/>
  <sheetViews>
    <sheetView workbookViewId="0">
      <selection activeCell="E204" sqref="E204"/>
    </sheetView>
  </sheetViews>
  <sheetFormatPr defaultColWidth="9.125" defaultRowHeight="14.1" customHeight="1"/>
  <cols>
    <col min="1" max="1" width="17.125" style="31" customWidth="1"/>
    <col min="2" max="2" width="38.625" style="31" customWidth="1"/>
    <col min="3" max="4" width="17.125" style="31" customWidth="1"/>
    <col min="5" max="5" width="24" style="31" customWidth="1"/>
    <col min="6" max="6" width="20.25" style="31" customWidth="1"/>
    <col min="7" max="9" width="17.125" style="31" customWidth="1"/>
  </cols>
  <sheetData>
    <row r="1" spans="1:20" ht="14.25" customHeight="1">
      <c r="A1" s="92" t="s">
        <v>1157</v>
      </c>
      <c r="B1" s="93"/>
      <c r="C1" s="93"/>
      <c r="D1" s="93"/>
      <c r="E1" s="93"/>
      <c r="F1" s="93"/>
      <c r="G1" s="93"/>
      <c r="H1" s="93"/>
      <c r="I1" s="93"/>
      <c r="J1" s="32"/>
      <c r="K1" s="33"/>
      <c r="L1" s="33"/>
      <c r="M1" s="33"/>
      <c r="N1" s="33"/>
      <c r="O1" s="33"/>
      <c r="P1" s="33"/>
      <c r="Q1" s="33"/>
      <c r="T1" s="33"/>
    </row>
    <row r="2" spans="1:20" ht="30" customHeight="1">
      <c r="A2" s="94" t="s">
        <v>1158</v>
      </c>
      <c r="B2" s="95"/>
      <c r="C2" s="95"/>
      <c r="D2" s="95"/>
      <c r="E2" s="95"/>
      <c r="F2" s="95"/>
      <c r="G2" s="95"/>
      <c r="H2" s="95"/>
      <c r="I2" s="95"/>
    </row>
    <row r="3" spans="1:20" ht="14.25" customHeight="1">
      <c r="A3" s="82" t="s">
        <v>3</v>
      </c>
      <c r="B3" s="82"/>
      <c r="C3" s="82"/>
      <c r="D3" s="82"/>
      <c r="E3" s="82"/>
      <c r="F3" s="82"/>
      <c r="G3" s="82"/>
      <c r="H3" s="82"/>
      <c r="I3" s="82"/>
    </row>
    <row r="4" spans="1:20" ht="14.25" customHeight="1">
      <c r="A4" s="96" t="s">
        <v>4</v>
      </c>
      <c r="B4" s="97"/>
      <c r="C4" s="86" t="s">
        <v>1159</v>
      </c>
      <c r="D4" s="86" t="s">
        <v>1160</v>
      </c>
      <c r="E4" s="86" t="s">
        <v>1161</v>
      </c>
      <c r="F4" s="86" t="s">
        <v>1162</v>
      </c>
      <c r="G4" s="86" t="s">
        <v>1163</v>
      </c>
      <c r="H4" s="86" t="s">
        <v>1164</v>
      </c>
      <c r="I4" s="86" t="s">
        <v>1165</v>
      </c>
    </row>
    <row r="5" spans="1:20" ht="14.25" customHeight="1">
      <c r="A5" s="34" t="s">
        <v>8</v>
      </c>
      <c r="B5" s="34" t="s">
        <v>9</v>
      </c>
      <c r="C5" s="91"/>
      <c r="D5" s="91"/>
      <c r="E5" s="91"/>
      <c r="F5" s="91"/>
      <c r="G5" s="91"/>
      <c r="H5" s="91"/>
      <c r="I5" s="91"/>
    </row>
    <row r="6" spans="1:20" ht="14.25" customHeight="1">
      <c r="A6" s="35">
        <v>201</v>
      </c>
      <c r="B6" s="36" t="s">
        <v>44</v>
      </c>
      <c r="C6" s="37">
        <f t="shared" ref="C6:I6" si="0">SUM(C7:C32)</f>
        <v>25074.04</v>
      </c>
      <c r="D6" s="38">
        <f t="shared" si="0"/>
        <v>25074.04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</row>
    <row r="7" spans="1:20" ht="14.25" customHeight="1">
      <c r="A7" s="35">
        <v>20101</v>
      </c>
      <c r="B7" s="36" t="s">
        <v>45</v>
      </c>
      <c r="C7" s="37">
        <f t="shared" ref="C7:C32" si="1">SUM(D7:I7)</f>
        <v>839.35</v>
      </c>
      <c r="D7" s="39">
        <v>839.35</v>
      </c>
      <c r="E7" s="39">
        <v>0</v>
      </c>
      <c r="F7" s="39"/>
      <c r="G7" s="39">
        <v>0</v>
      </c>
      <c r="H7" s="39">
        <v>0</v>
      </c>
      <c r="I7" s="39">
        <v>0</v>
      </c>
    </row>
    <row r="8" spans="1:20" ht="14.25" customHeight="1">
      <c r="A8" s="35">
        <v>20102</v>
      </c>
      <c r="B8" s="36" t="s">
        <v>57</v>
      </c>
      <c r="C8" s="38">
        <f t="shared" si="1"/>
        <v>440.71</v>
      </c>
      <c r="D8" s="40">
        <v>440.71</v>
      </c>
      <c r="E8" s="40">
        <v>0</v>
      </c>
      <c r="F8" s="39"/>
      <c r="G8" s="40">
        <v>0</v>
      </c>
      <c r="H8" s="40">
        <v>0</v>
      </c>
      <c r="I8" s="40">
        <v>0</v>
      </c>
    </row>
    <row r="9" spans="1:20" ht="14.25" customHeight="1">
      <c r="A9" s="35">
        <v>20103</v>
      </c>
      <c r="B9" s="36" t="s">
        <v>62</v>
      </c>
      <c r="C9" s="38">
        <f t="shared" si="1"/>
        <v>11564.26</v>
      </c>
      <c r="D9" s="40">
        <v>11564.26</v>
      </c>
      <c r="E9" s="40">
        <v>0</v>
      </c>
      <c r="F9" s="39"/>
      <c r="G9" s="40">
        <v>0</v>
      </c>
      <c r="H9" s="40">
        <v>0</v>
      </c>
      <c r="I9" s="40">
        <v>0</v>
      </c>
    </row>
    <row r="10" spans="1:20" ht="14.25" customHeight="1">
      <c r="A10" s="35">
        <v>20104</v>
      </c>
      <c r="B10" s="36" t="s">
        <v>69</v>
      </c>
      <c r="C10" s="38">
        <f t="shared" si="1"/>
        <v>438.88</v>
      </c>
      <c r="D10" s="40">
        <v>438.88</v>
      </c>
      <c r="E10" s="40">
        <v>0</v>
      </c>
      <c r="F10" s="39"/>
      <c r="G10" s="40">
        <v>0</v>
      </c>
      <c r="H10" s="40">
        <v>0</v>
      </c>
      <c r="I10" s="40">
        <v>0</v>
      </c>
    </row>
    <row r="11" spans="1:20" ht="14.25" customHeight="1">
      <c r="A11" s="35">
        <v>20105</v>
      </c>
      <c r="B11" s="36" t="s">
        <v>76</v>
      </c>
      <c r="C11" s="38">
        <f t="shared" si="1"/>
        <v>233.36</v>
      </c>
      <c r="D11" s="40">
        <v>233.36</v>
      </c>
      <c r="E11" s="40">
        <v>0</v>
      </c>
      <c r="F11" s="39"/>
      <c r="G11" s="40">
        <v>0</v>
      </c>
      <c r="H11" s="40">
        <v>0</v>
      </c>
      <c r="I11" s="40">
        <v>0</v>
      </c>
    </row>
    <row r="12" spans="1:20" ht="14.25" customHeight="1">
      <c r="A12" s="35">
        <v>20106</v>
      </c>
      <c r="B12" s="36" t="s">
        <v>83</v>
      </c>
      <c r="C12" s="38">
        <f t="shared" si="1"/>
        <v>1677.67</v>
      </c>
      <c r="D12" s="40">
        <v>1677.67</v>
      </c>
      <c r="E12" s="40">
        <v>0</v>
      </c>
      <c r="F12" s="39"/>
      <c r="G12" s="40">
        <v>0</v>
      </c>
      <c r="H12" s="40">
        <v>0</v>
      </c>
      <c r="I12" s="40">
        <v>0</v>
      </c>
    </row>
    <row r="13" spans="1:20" ht="14.25" customHeight="1">
      <c r="A13" s="35">
        <v>20107</v>
      </c>
      <c r="B13" s="36" t="s">
        <v>90</v>
      </c>
      <c r="C13" s="38">
        <f t="shared" si="1"/>
        <v>2520.08</v>
      </c>
      <c r="D13" s="40">
        <v>2520.08</v>
      </c>
      <c r="E13" s="40">
        <v>0</v>
      </c>
      <c r="F13" s="39"/>
      <c r="G13" s="40">
        <v>0</v>
      </c>
      <c r="H13" s="40">
        <v>0</v>
      </c>
      <c r="I13" s="40">
        <v>0</v>
      </c>
    </row>
    <row r="14" spans="1:20" ht="14.25" customHeight="1">
      <c r="A14" s="35">
        <v>20108</v>
      </c>
      <c r="B14" s="36" t="s">
        <v>93</v>
      </c>
      <c r="C14" s="38">
        <f t="shared" si="1"/>
        <v>322.95</v>
      </c>
      <c r="D14" s="40">
        <v>322.95</v>
      </c>
      <c r="E14" s="40">
        <v>0</v>
      </c>
      <c r="F14" s="39"/>
      <c r="G14" s="40">
        <v>0</v>
      </c>
      <c r="H14" s="40">
        <v>0</v>
      </c>
      <c r="I14" s="40">
        <v>0</v>
      </c>
    </row>
    <row r="15" spans="1:20" ht="14.25" customHeight="1">
      <c r="A15" s="35">
        <v>20109</v>
      </c>
      <c r="B15" s="36" t="s">
        <v>97</v>
      </c>
      <c r="C15" s="38">
        <f t="shared" si="1"/>
        <v>0</v>
      </c>
      <c r="D15" s="40">
        <v>0</v>
      </c>
      <c r="E15" s="40">
        <v>0</v>
      </c>
      <c r="F15" s="39"/>
      <c r="G15" s="40">
        <v>0</v>
      </c>
      <c r="H15" s="40">
        <v>0</v>
      </c>
      <c r="I15" s="40">
        <v>0</v>
      </c>
    </row>
    <row r="16" spans="1:20" ht="14.25" customHeight="1">
      <c r="A16" s="35">
        <v>20111</v>
      </c>
      <c r="B16" s="36" t="s">
        <v>105</v>
      </c>
      <c r="C16" s="38">
        <f t="shared" si="1"/>
        <v>1288.32</v>
      </c>
      <c r="D16" s="40">
        <v>1288.32</v>
      </c>
      <c r="E16" s="40">
        <v>0</v>
      </c>
      <c r="F16" s="39"/>
      <c r="G16" s="40">
        <v>0</v>
      </c>
      <c r="H16" s="40">
        <v>0</v>
      </c>
      <c r="I16" s="40">
        <v>0</v>
      </c>
    </row>
    <row r="17" spans="1:9" ht="14.25" customHeight="1">
      <c r="A17" s="35">
        <v>20113</v>
      </c>
      <c r="B17" s="36" t="s">
        <v>110</v>
      </c>
      <c r="C17" s="38">
        <f t="shared" si="1"/>
        <v>280.95</v>
      </c>
      <c r="D17" s="40">
        <v>280.95</v>
      </c>
      <c r="E17" s="40">
        <v>0</v>
      </c>
      <c r="F17" s="39"/>
      <c r="G17" s="40">
        <v>0</v>
      </c>
      <c r="H17" s="40">
        <v>0</v>
      </c>
      <c r="I17" s="40">
        <v>0</v>
      </c>
    </row>
    <row r="18" spans="1:9" ht="14.25" customHeight="1">
      <c r="A18" s="35">
        <v>20114</v>
      </c>
      <c r="B18" s="36" t="s">
        <v>117</v>
      </c>
      <c r="C18" s="38">
        <f t="shared" si="1"/>
        <v>0</v>
      </c>
      <c r="D18" s="40">
        <v>0</v>
      </c>
      <c r="E18" s="40">
        <v>0</v>
      </c>
      <c r="F18" s="39"/>
      <c r="G18" s="40">
        <v>0</v>
      </c>
      <c r="H18" s="40">
        <v>0</v>
      </c>
      <c r="I18" s="40">
        <v>0</v>
      </c>
    </row>
    <row r="19" spans="1:9" ht="14.25" customHeight="1">
      <c r="A19" s="35">
        <v>20123</v>
      </c>
      <c r="B19" s="36" t="s">
        <v>125</v>
      </c>
      <c r="C19" s="38">
        <f t="shared" si="1"/>
        <v>8</v>
      </c>
      <c r="D19" s="40">
        <v>8</v>
      </c>
      <c r="E19" s="40">
        <v>0</v>
      </c>
      <c r="F19" s="39"/>
      <c r="G19" s="40">
        <v>0</v>
      </c>
      <c r="H19" s="40">
        <v>0</v>
      </c>
      <c r="I19" s="40">
        <v>0</v>
      </c>
    </row>
    <row r="20" spans="1:9" ht="14.25" customHeight="1">
      <c r="A20" s="35">
        <v>20125</v>
      </c>
      <c r="B20" s="36" t="s">
        <v>128</v>
      </c>
      <c r="C20" s="38">
        <f t="shared" si="1"/>
        <v>0</v>
      </c>
      <c r="D20" s="40">
        <v>0</v>
      </c>
      <c r="E20" s="40">
        <v>0</v>
      </c>
      <c r="F20" s="39"/>
      <c r="G20" s="40">
        <v>0</v>
      </c>
      <c r="H20" s="40">
        <v>0</v>
      </c>
      <c r="I20" s="40">
        <v>0</v>
      </c>
    </row>
    <row r="21" spans="1:9" ht="14.25" customHeight="1">
      <c r="A21" s="35">
        <v>20126</v>
      </c>
      <c r="B21" s="36" t="s">
        <v>132</v>
      </c>
      <c r="C21" s="38">
        <f t="shared" si="1"/>
        <v>120.56</v>
      </c>
      <c r="D21" s="40">
        <v>120.56</v>
      </c>
      <c r="E21" s="40">
        <v>0</v>
      </c>
      <c r="F21" s="39"/>
      <c r="G21" s="40">
        <v>0</v>
      </c>
      <c r="H21" s="40">
        <v>0</v>
      </c>
      <c r="I21" s="40">
        <v>0</v>
      </c>
    </row>
    <row r="22" spans="1:9" ht="14.25" customHeight="1">
      <c r="A22" s="35">
        <v>20128</v>
      </c>
      <c r="B22" s="36" t="s">
        <v>135</v>
      </c>
      <c r="C22" s="38">
        <f t="shared" si="1"/>
        <v>65.069999999999993</v>
      </c>
      <c r="D22" s="40">
        <v>65.069999999999993</v>
      </c>
      <c r="E22" s="40">
        <v>0</v>
      </c>
      <c r="F22" s="39"/>
      <c r="G22" s="40">
        <v>0</v>
      </c>
      <c r="H22" s="40">
        <v>0</v>
      </c>
      <c r="I22" s="40">
        <v>0</v>
      </c>
    </row>
    <row r="23" spans="1:9" ht="14.25" customHeight="1">
      <c r="A23" s="35">
        <v>20129</v>
      </c>
      <c r="B23" s="36" t="s">
        <v>137</v>
      </c>
      <c r="C23" s="38">
        <f t="shared" si="1"/>
        <v>474.54</v>
      </c>
      <c r="D23" s="40">
        <v>474.54</v>
      </c>
      <c r="E23" s="40">
        <v>0</v>
      </c>
      <c r="F23" s="39"/>
      <c r="G23" s="40">
        <v>0</v>
      </c>
      <c r="H23" s="40">
        <v>0</v>
      </c>
      <c r="I23" s="40">
        <v>0</v>
      </c>
    </row>
    <row r="24" spans="1:9" ht="14.25" customHeight="1">
      <c r="A24" s="35">
        <v>20131</v>
      </c>
      <c r="B24" s="36" t="s">
        <v>140</v>
      </c>
      <c r="C24" s="38">
        <f t="shared" si="1"/>
        <v>2107.6</v>
      </c>
      <c r="D24" s="40">
        <v>2107.6</v>
      </c>
      <c r="E24" s="40">
        <v>0</v>
      </c>
      <c r="F24" s="39"/>
      <c r="G24" s="40">
        <v>0</v>
      </c>
      <c r="H24" s="40">
        <v>0</v>
      </c>
      <c r="I24" s="40">
        <v>0</v>
      </c>
    </row>
    <row r="25" spans="1:9" ht="14.25" customHeight="1">
      <c r="A25" s="35">
        <v>20132</v>
      </c>
      <c r="B25" s="36" t="s">
        <v>143</v>
      </c>
      <c r="C25" s="38">
        <f t="shared" si="1"/>
        <v>517.20000000000005</v>
      </c>
      <c r="D25" s="40">
        <v>517.20000000000005</v>
      </c>
      <c r="E25" s="40">
        <v>0</v>
      </c>
      <c r="F25" s="39"/>
      <c r="G25" s="40">
        <v>0</v>
      </c>
      <c r="H25" s="40">
        <v>0</v>
      </c>
      <c r="I25" s="40">
        <v>0</v>
      </c>
    </row>
    <row r="26" spans="1:9" ht="14.25" customHeight="1">
      <c r="A26" s="35">
        <v>20133</v>
      </c>
      <c r="B26" s="36" t="s">
        <v>146</v>
      </c>
      <c r="C26" s="38">
        <f t="shared" si="1"/>
        <v>177.82</v>
      </c>
      <c r="D26" s="40">
        <v>177.82</v>
      </c>
      <c r="E26" s="40">
        <v>0</v>
      </c>
      <c r="F26" s="39"/>
      <c r="G26" s="40">
        <v>0</v>
      </c>
      <c r="H26" s="40">
        <v>0</v>
      </c>
      <c r="I26" s="40">
        <v>0</v>
      </c>
    </row>
    <row r="27" spans="1:9" ht="14.25" customHeight="1">
      <c r="A27" s="35">
        <v>20134</v>
      </c>
      <c r="B27" s="36" t="s">
        <v>149</v>
      </c>
      <c r="C27" s="38">
        <f t="shared" si="1"/>
        <v>115.31</v>
      </c>
      <c r="D27" s="40">
        <v>115.31</v>
      </c>
      <c r="E27" s="40">
        <v>0</v>
      </c>
      <c r="F27" s="39"/>
      <c r="G27" s="40">
        <v>0</v>
      </c>
      <c r="H27" s="40">
        <v>0</v>
      </c>
      <c r="I27" s="40">
        <v>0</v>
      </c>
    </row>
    <row r="28" spans="1:9" ht="14.25" customHeight="1">
      <c r="A28" s="35">
        <v>20135</v>
      </c>
      <c r="B28" s="36" t="s">
        <v>153</v>
      </c>
      <c r="C28" s="38">
        <f t="shared" si="1"/>
        <v>0</v>
      </c>
      <c r="D28" s="40">
        <v>0</v>
      </c>
      <c r="E28" s="40">
        <v>0</v>
      </c>
      <c r="F28" s="39"/>
      <c r="G28" s="40">
        <v>0</v>
      </c>
      <c r="H28" s="40">
        <v>0</v>
      </c>
      <c r="I28" s="40">
        <v>0</v>
      </c>
    </row>
    <row r="29" spans="1:9" ht="14.25" customHeight="1">
      <c r="A29" s="35">
        <v>20136</v>
      </c>
      <c r="B29" s="36" t="s">
        <v>155</v>
      </c>
      <c r="C29" s="38">
        <f t="shared" si="1"/>
        <v>0</v>
      </c>
      <c r="D29" s="40">
        <v>0</v>
      </c>
      <c r="E29" s="40">
        <v>0</v>
      </c>
      <c r="F29" s="39"/>
      <c r="G29" s="40">
        <v>0</v>
      </c>
      <c r="H29" s="40">
        <v>0</v>
      </c>
      <c r="I29" s="40">
        <v>0</v>
      </c>
    </row>
    <row r="30" spans="1:9" ht="14.25" customHeight="1">
      <c r="A30" s="35">
        <v>20137</v>
      </c>
      <c r="B30" s="36" t="s">
        <v>157</v>
      </c>
      <c r="C30" s="38">
        <f t="shared" si="1"/>
        <v>0</v>
      </c>
      <c r="D30" s="40">
        <v>0</v>
      </c>
      <c r="E30" s="40">
        <v>0</v>
      </c>
      <c r="F30" s="39"/>
      <c r="G30" s="40">
        <v>0</v>
      </c>
      <c r="H30" s="40">
        <v>0</v>
      </c>
      <c r="I30" s="40">
        <v>0</v>
      </c>
    </row>
    <row r="31" spans="1:9" ht="14.25" customHeight="1">
      <c r="A31" s="35">
        <v>20138</v>
      </c>
      <c r="B31" s="36" t="s">
        <v>160</v>
      </c>
      <c r="C31" s="38">
        <f t="shared" si="1"/>
        <v>1881.41</v>
      </c>
      <c r="D31" s="40">
        <v>1881.41</v>
      </c>
      <c r="E31" s="40">
        <v>0</v>
      </c>
      <c r="F31" s="39"/>
      <c r="G31" s="40">
        <v>0</v>
      </c>
      <c r="H31" s="40">
        <v>0</v>
      </c>
      <c r="I31" s="40">
        <v>0</v>
      </c>
    </row>
    <row r="32" spans="1:9" ht="14.25" customHeight="1">
      <c r="A32" s="35">
        <v>20199</v>
      </c>
      <c r="B32" s="36" t="s">
        <v>170</v>
      </c>
      <c r="C32" s="38">
        <f t="shared" si="1"/>
        <v>0</v>
      </c>
      <c r="D32" s="40">
        <v>0</v>
      </c>
      <c r="E32" s="40">
        <v>0</v>
      </c>
      <c r="F32" s="39"/>
      <c r="G32" s="40">
        <v>0</v>
      </c>
      <c r="H32" s="40">
        <v>0</v>
      </c>
      <c r="I32" s="40">
        <v>0</v>
      </c>
    </row>
    <row r="33" spans="1:9" ht="14.25" customHeight="1">
      <c r="A33" s="35">
        <v>202</v>
      </c>
      <c r="B33" s="36" t="s">
        <v>173</v>
      </c>
      <c r="C33" s="37">
        <f t="shared" ref="C33:I33" si="2">SUM(C34,C35)</f>
        <v>0</v>
      </c>
      <c r="D33" s="38">
        <f t="shared" si="2"/>
        <v>0</v>
      </c>
      <c r="E33" s="38">
        <f t="shared" si="2"/>
        <v>0</v>
      </c>
      <c r="F33" s="38">
        <f t="shared" si="2"/>
        <v>0</v>
      </c>
      <c r="G33" s="38">
        <f t="shared" si="2"/>
        <v>0</v>
      </c>
      <c r="H33" s="38">
        <f t="shared" si="2"/>
        <v>0</v>
      </c>
      <c r="I33" s="38">
        <f t="shared" si="2"/>
        <v>0</v>
      </c>
    </row>
    <row r="34" spans="1:9" ht="14.25" customHeight="1">
      <c r="A34" s="35">
        <v>20205</v>
      </c>
      <c r="B34" s="36" t="s">
        <v>174</v>
      </c>
      <c r="C34" s="37">
        <f>SUM(D34:I34)</f>
        <v>0</v>
      </c>
      <c r="D34" s="39">
        <v>0</v>
      </c>
      <c r="E34" s="39">
        <v>0</v>
      </c>
      <c r="F34" s="39"/>
      <c r="G34" s="39">
        <v>0</v>
      </c>
      <c r="H34" s="39">
        <v>0</v>
      </c>
      <c r="I34" s="39">
        <v>0</v>
      </c>
    </row>
    <row r="35" spans="1:9" ht="14.25" customHeight="1">
      <c r="A35" s="35">
        <v>20299</v>
      </c>
      <c r="B35" s="36" t="s">
        <v>176</v>
      </c>
      <c r="C35" s="38">
        <f>SUM(D35:I35)</f>
        <v>0</v>
      </c>
      <c r="D35" s="40">
        <v>0</v>
      </c>
      <c r="E35" s="39">
        <v>0</v>
      </c>
      <c r="F35" s="39"/>
      <c r="G35" s="39">
        <v>0</v>
      </c>
      <c r="H35" s="40">
        <v>0</v>
      </c>
      <c r="I35" s="40">
        <v>0</v>
      </c>
    </row>
    <row r="36" spans="1:9" ht="14.25" customHeight="1">
      <c r="A36" s="35">
        <v>203</v>
      </c>
      <c r="B36" s="36" t="s">
        <v>177</v>
      </c>
      <c r="C36" s="37">
        <f t="shared" ref="C36:I36" si="3">SUM(C37,C38)</f>
        <v>0</v>
      </c>
      <c r="D36" s="38">
        <f t="shared" si="3"/>
        <v>0</v>
      </c>
      <c r="E36" s="38">
        <f t="shared" si="3"/>
        <v>0</v>
      </c>
      <c r="F36" s="38">
        <f t="shared" si="3"/>
        <v>0</v>
      </c>
      <c r="G36" s="38">
        <f t="shared" si="3"/>
        <v>0</v>
      </c>
      <c r="H36" s="38">
        <f t="shared" si="3"/>
        <v>0</v>
      </c>
      <c r="I36" s="38">
        <f t="shared" si="3"/>
        <v>0</v>
      </c>
    </row>
    <row r="37" spans="1:9" ht="14.25" customHeight="1">
      <c r="A37" s="35">
        <v>20306</v>
      </c>
      <c r="B37" s="36" t="s">
        <v>178</v>
      </c>
      <c r="C37" s="37">
        <f>SUM(D37:I37)</f>
        <v>0</v>
      </c>
      <c r="D37" s="39">
        <v>0</v>
      </c>
      <c r="E37" s="39">
        <v>0</v>
      </c>
      <c r="F37" s="39"/>
      <c r="G37" s="39">
        <v>0</v>
      </c>
      <c r="H37" s="39">
        <v>0</v>
      </c>
      <c r="I37" s="39">
        <v>0</v>
      </c>
    </row>
    <row r="38" spans="1:9" ht="14.25" customHeight="1">
      <c r="A38" s="35">
        <v>20399</v>
      </c>
      <c r="B38" s="36" t="s">
        <v>186</v>
      </c>
      <c r="C38" s="38">
        <f>SUM(D38:I38)</f>
        <v>0</v>
      </c>
      <c r="D38" s="40">
        <v>0</v>
      </c>
      <c r="E38" s="39">
        <v>0</v>
      </c>
      <c r="F38" s="39"/>
      <c r="G38" s="39">
        <v>0</v>
      </c>
      <c r="H38" s="40">
        <v>0</v>
      </c>
      <c r="I38" s="40">
        <v>0</v>
      </c>
    </row>
    <row r="39" spans="1:9" ht="14.25" customHeight="1">
      <c r="A39" s="35">
        <v>204</v>
      </c>
      <c r="B39" s="36" t="s">
        <v>1166</v>
      </c>
      <c r="C39" s="37">
        <f t="shared" ref="C39:I39" si="4">SUM(C40:C50)</f>
        <v>10000.33</v>
      </c>
      <c r="D39" s="38">
        <f t="shared" si="4"/>
        <v>10000.33</v>
      </c>
      <c r="E39" s="38">
        <f t="shared" si="4"/>
        <v>0</v>
      </c>
      <c r="F39" s="38">
        <f t="shared" si="4"/>
        <v>0</v>
      </c>
      <c r="G39" s="38">
        <f t="shared" si="4"/>
        <v>0</v>
      </c>
      <c r="H39" s="38">
        <f t="shared" si="4"/>
        <v>0</v>
      </c>
      <c r="I39" s="38">
        <f t="shared" si="4"/>
        <v>0</v>
      </c>
    </row>
    <row r="40" spans="1:9" ht="14.25" customHeight="1">
      <c r="A40" s="35">
        <v>20401</v>
      </c>
      <c r="B40" s="36" t="s">
        <v>188</v>
      </c>
      <c r="C40" s="37">
        <f t="shared" ref="C40:C50" si="5">SUM(D40:I40)</f>
        <v>0</v>
      </c>
      <c r="D40" s="39">
        <v>0</v>
      </c>
      <c r="E40" s="39">
        <v>0</v>
      </c>
      <c r="F40" s="39"/>
      <c r="G40" s="39">
        <v>0</v>
      </c>
      <c r="H40" s="39">
        <v>0</v>
      </c>
      <c r="I40" s="39">
        <v>0</v>
      </c>
    </row>
    <row r="41" spans="1:9" ht="14.25" customHeight="1">
      <c r="A41" s="35">
        <v>20402</v>
      </c>
      <c r="B41" s="36" t="s">
        <v>191</v>
      </c>
      <c r="C41" s="38">
        <f t="shared" si="5"/>
        <v>9188.8799999999992</v>
      </c>
      <c r="D41" s="40">
        <v>9188.8799999999992</v>
      </c>
      <c r="E41" s="40">
        <v>0</v>
      </c>
      <c r="F41" s="39"/>
      <c r="G41" s="39">
        <v>0</v>
      </c>
      <c r="H41" s="40">
        <v>0</v>
      </c>
      <c r="I41" s="40">
        <v>0</v>
      </c>
    </row>
    <row r="42" spans="1:9" ht="14.25" customHeight="1">
      <c r="A42" s="35">
        <v>20403</v>
      </c>
      <c r="B42" s="36" t="s">
        <v>197</v>
      </c>
      <c r="C42" s="38">
        <f t="shared" si="5"/>
        <v>0</v>
      </c>
      <c r="D42" s="40">
        <v>0</v>
      </c>
      <c r="E42" s="40">
        <v>0</v>
      </c>
      <c r="F42" s="39"/>
      <c r="G42" s="39">
        <v>0</v>
      </c>
      <c r="H42" s="40">
        <v>0</v>
      </c>
      <c r="I42" s="40">
        <v>0</v>
      </c>
    </row>
    <row r="43" spans="1:9" ht="14.25" customHeight="1">
      <c r="A43" s="35">
        <v>20404</v>
      </c>
      <c r="B43" s="36" t="s">
        <v>200</v>
      </c>
      <c r="C43" s="38">
        <f t="shared" si="5"/>
        <v>0</v>
      </c>
      <c r="D43" s="40">
        <v>0</v>
      </c>
      <c r="E43" s="40">
        <v>0</v>
      </c>
      <c r="F43" s="39"/>
      <c r="G43" s="40">
        <v>0</v>
      </c>
      <c r="H43" s="40">
        <v>0</v>
      </c>
      <c r="I43" s="40">
        <v>0</v>
      </c>
    </row>
    <row r="44" spans="1:9" ht="14.25" customHeight="1">
      <c r="A44" s="35">
        <v>20405</v>
      </c>
      <c r="B44" s="36" t="s">
        <v>204</v>
      </c>
      <c r="C44" s="38">
        <f t="shared" si="5"/>
        <v>0</v>
      </c>
      <c r="D44" s="40">
        <v>0</v>
      </c>
      <c r="E44" s="40">
        <v>0</v>
      </c>
      <c r="F44" s="39"/>
      <c r="G44" s="40">
        <v>0</v>
      </c>
      <c r="H44" s="40">
        <v>0</v>
      </c>
      <c r="I44" s="40">
        <v>0</v>
      </c>
    </row>
    <row r="45" spans="1:9" ht="14.25" customHeight="1">
      <c r="A45" s="35">
        <v>20406</v>
      </c>
      <c r="B45" s="36" t="s">
        <v>209</v>
      </c>
      <c r="C45" s="38">
        <f t="shared" si="5"/>
        <v>811.45</v>
      </c>
      <c r="D45" s="40">
        <v>811.45</v>
      </c>
      <c r="E45" s="40">
        <v>0</v>
      </c>
      <c r="F45" s="39"/>
      <c r="G45" s="40">
        <v>0</v>
      </c>
      <c r="H45" s="40">
        <v>0</v>
      </c>
      <c r="I45" s="40">
        <v>0</v>
      </c>
    </row>
    <row r="46" spans="1:9" ht="14.25" customHeight="1">
      <c r="A46" s="35">
        <v>20407</v>
      </c>
      <c r="B46" s="36" t="s">
        <v>218</v>
      </c>
      <c r="C46" s="38">
        <f t="shared" si="5"/>
        <v>0</v>
      </c>
      <c r="D46" s="40">
        <v>0</v>
      </c>
      <c r="E46" s="40">
        <v>0</v>
      </c>
      <c r="F46" s="39"/>
      <c r="G46" s="40">
        <v>0</v>
      </c>
      <c r="H46" s="40">
        <v>0</v>
      </c>
      <c r="I46" s="40">
        <v>0</v>
      </c>
    </row>
    <row r="47" spans="1:9" ht="14.25" customHeight="1">
      <c r="A47" s="35">
        <v>20408</v>
      </c>
      <c r="B47" s="36" t="s">
        <v>223</v>
      </c>
      <c r="C47" s="38">
        <f t="shared" si="5"/>
        <v>0</v>
      </c>
      <c r="D47" s="40">
        <v>0</v>
      </c>
      <c r="E47" s="40">
        <v>0</v>
      </c>
      <c r="F47" s="39"/>
      <c r="G47" s="40">
        <v>0</v>
      </c>
      <c r="H47" s="40">
        <v>0</v>
      </c>
      <c r="I47" s="40">
        <v>0</v>
      </c>
    </row>
    <row r="48" spans="1:9" ht="14.25" customHeight="1">
      <c r="A48" s="35">
        <v>20409</v>
      </c>
      <c r="B48" s="36" t="s">
        <v>228</v>
      </c>
      <c r="C48" s="38">
        <f t="shared" si="5"/>
        <v>0</v>
      </c>
      <c r="D48" s="40">
        <v>0</v>
      </c>
      <c r="E48" s="40">
        <v>0</v>
      </c>
      <c r="F48" s="39"/>
      <c r="G48" s="40">
        <v>0</v>
      </c>
      <c r="H48" s="40">
        <v>0</v>
      </c>
      <c r="I48" s="40">
        <v>0</v>
      </c>
    </row>
    <row r="49" spans="1:9" ht="14.25" customHeight="1">
      <c r="A49" s="35">
        <v>20410</v>
      </c>
      <c r="B49" s="36" t="s">
        <v>232</v>
      </c>
      <c r="C49" s="38">
        <f t="shared" si="5"/>
        <v>0</v>
      </c>
      <c r="D49" s="40">
        <v>0</v>
      </c>
      <c r="E49" s="40">
        <v>0</v>
      </c>
      <c r="F49" s="39"/>
      <c r="G49" s="40">
        <v>0</v>
      </c>
      <c r="H49" s="40">
        <v>0</v>
      </c>
      <c r="I49" s="40">
        <v>0</v>
      </c>
    </row>
    <row r="50" spans="1:9" ht="14.25" customHeight="1">
      <c r="A50" s="35">
        <v>20499</v>
      </c>
      <c r="B50" s="36" t="s">
        <v>235</v>
      </c>
      <c r="C50" s="38">
        <f t="shared" si="5"/>
        <v>0</v>
      </c>
      <c r="D50" s="40">
        <v>0</v>
      </c>
      <c r="E50" s="40">
        <v>0</v>
      </c>
      <c r="F50" s="39"/>
      <c r="G50" s="40">
        <v>0</v>
      </c>
      <c r="H50" s="40">
        <v>0</v>
      </c>
      <c r="I50" s="40">
        <v>0</v>
      </c>
    </row>
    <row r="51" spans="1:9" ht="14.25" customHeight="1">
      <c r="A51" s="35">
        <v>205</v>
      </c>
      <c r="B51" s="36" t="s">
        <v>238</v>
      </c>
      <c r="C51" s="37">
        <f t="shared" ref="C51:I51" si="6">SUM(C52:C61)</f>
        <v>56721.720000000008</v>
      </c>
      <c r="D51" s="38">
        <f t="shared" si="6"/>
        <v>56721.720000000008</v>
      </c>
      <c r="E51" s="38">
        <f t="shared" si="6"/>
        <v>0</v>
      </c>
      <c r="F51" s="38">
        <f t="shared" si="6"/>
        <v>0</v>
      </c>
      <c r="G51" s="38">
        <f t="shared" si="6"/>
        <v>0</v>
      </c>
      <c r="H51" s="38">
        <f t="shared" si="6"/>
        <v>0</v>
      </c>
      <c r="I51" s="38">
        <f t="shared" si="6"/>
        <v>0</v>
      </c>
    </row>
    <row r="52" spans="1:9" ht="14.25" customHeight="1">
      <c r="A52" s="35">
        <v>20501</v>
      </c>
      <c r="B52" s="36" t="s">
        <v>239</v>
      </c>
      <c r="C52" s="37">
        <f t="shared" ref="C52:C61" si="7">SUM(D52:I52)</f>
        <v>669.23</v>
      </c>
      <c r="D52" s="39">
        <v>669.23</v>
      </c>
      <c r="E52" s="39">
        <v>0</v>
      </c>
      <c r="F52" s="39"/>
      <c r="G52" s="39">
        <v>0</v>
      </c>
      <c r="H52" s="39">
        <v>0</v>
      </c>
      <c r="I52" s="39">
        <v>0</v>
      </c>
    </row>
    <row r="53" spans="1:9" ht="14.25" customHeight="1">
      <c r="A53" s="35">
        <v>20502</v>
      </c>
      <c r="B53" s="36" t="s">
        <v>241</v>
      </c>
      <c r="C53" s="38">
        <f t="shared" si="7"/>
        <v>52497.07</v>
      </c>
      <c r="D53" s="40">
        <v>52497.07</v>
      </c>
      <c r="E53" s="40">
        <v>0</v>
      </c>
      <c r="F53" s="39"/>
      <c r="G53" s="40">
        <v>0</v>
      </c>
      <c r="H53" s="40">
        <v>0</v>
      </c>
      <c r="I53" s="40">
        <v>0</v>
      </c>
    </row>
    <row r="54" spans="1:9" ht="14.25" customHeight="1">
      <c r="A54" s="35">
        <v>20503</v>
      </c>
      <c r="B54" s="36" t="s">
        <v>248</v>
      </c>
      <c r="C54" s="38">
        <f t="shared" si="7"/>
        <v>1612.19</v>
      </c>
      <c r="D54" s="40">
        <v>1612.19</v>
      </c>
      <c r="E54" s="40">
        <v>0</v>
      </c>
      <c r="F54" s="39"/>
      <c r="G54" s="40">
        <v>0</v>
      </c>
      <c r="H54" s="40">
        <v>0</v>
      </c>
      <c r="I54" s="40">
        <v>0</v>
      </c>
    </row>
    <row r="55" spans="1:9" ht="14.25" customHeight="1">
      <c r="A55" s="35">
        <v>20504</v>
      </c>
      <c r="B55" s="36" t="s">
        <v>254</v>
      </c>
      <c r="C55" s="38">
        <f t="shared" si="7"/>
        <v>0</v>
      </c>
      <c r="D55" s="40">
        <v>0</v>
      </c>
      <c r="E55" s="40">
        <v>0</v>
      </c>
      <c r="F55" s="39"/>
      <c r="G55" s="40">
        <v>0</v>
      </c>
      <c r="H55" s="40">
        <v>0</v>
      </c>
      <c r="I55" s="40">
        <v>0</v>
      </c>
    </row>
    <row r="56" spans="1:9" ht="14.25" customHeight="1">
      <c r="A56" s="35">
        <v>20505</v>
      </c>
      <c r="B56" s="36" t="s">
        <v>260</v>
      </c>
      <c r="C56" s="38">
        <f t="shared" si="7"/>
        <v>0</v>
      </c>
      <c r="D56" s="40">
        <v>0</v>
      </c>
      <c r="E56" s="40">
        <v>0</v>
      </c>
      <c r="F56" s="39"/>
      <c r="G56" s="40">
        <v>0</v>
      </c>
      <c r="H56" s="40">
        <v>0</v>
      </c>
      <c r="I56" s="40">
        <v>0</v>
      </c>
    </row>
    <row r="57" spans="1:9" ht="14.25" customHeight="1">
      <c r="A57" s="35">
        <v>20506</v>
      </c>
      <c r="B57" s="36" t="s">
        <v>264</v>
      </c>
      <c r="C57" s="38">
        <f t="shared" si="7"/>
        <v>0</v>
      </c>
      <c r="D57" s="40">
        <v>0</v>
      </c>
      <c r="E57" s="40">
        <v>0</v>
      </c>
      <c r="F57" s="39"/>
      <c r="G57" s="40">
        <v>0</v>
      </c>
      <c r="H57" s="40">
        <v>0</v>
      </c>
      <c r="I57" s="40">
        <v>0</v>
      </c>
    </row>
    <row r="58" spans="1:9" ht="14.25" customHeight="1">
      <c r="A58" s="35">
        <v>20507</v>
      </c>
      <c r="B58" s="36" t="s">
        <v>268</v>
      </c>
      <c r="C58" s="38">
        <f t="shared" si="7"/>
        <v>374.69</v>
      </c>
      <c r="D58" s="40">
        <v>374.69</v>
      </c>
      <c r="E58" s="40">
        <v>0</v>
      </c>
      <c r="F58" s="39"/>
      <c r="G58" s="40">
        <v>0</v>
      </c>
      <c r="H58" s="40">
        <v>0</v>
      </c>
      <c r="I58" s="40">
        <v>0</v>
      </c>
    </row>
    <row r="59" spans="1:9" ht="14.25" customHeight="1">
      <c r="A59" s="35">
        <v>20508</v>
      </c>
      <c r="B59" s="36" t="s">
        <v>272</v>
      </c>
      <c r="C59" s="38">
        <f t="shared" si="7"/>
        <v>1568.54</v>
      </c>
      <c r="D59" s="40">
        <v>1568.54</v>
      </c>
      <c r="E59" s="40">
        <v>0</v>
      </c>
      <c r="F59" s="39"/>
      <c r="G59" s="40">
        <v>0</v>
      </c>
      <c r="H59" s="40">
        <v>0</v>
      </c>
      <c r="I59" s="40">
        <v>0</v>
      </c>
    </row>
    <row r="60" spans="1:9" ht="14.25" customHeight="1">
      <c r="A60" s="35">
        <v>20509</v>
      </c>
      <c r="B60" s="36" t="s">
        <v>278</v>
      </c>
      <c r="C60" s="38">
        <f t="shared" si="7"/>
        <v>0</v>
      </c>
      <c r="D60" s="40">
        <v>0</v>
      </c>
      <c r="E60" s="40">
        <v>0</v>
      </c>
      <c r="F60" s="39"/>
      <c r="G60" s="40">
        <v>0</v>
      </c>
      <c r="H60" s="40">
        <v>0</v>
      </c>
      <c r="I60" s="40">
        <v>0</v>
      </c>
    </row>
    <row r="61" spans="1:9" ht="14.25" customHeight="1">
      <c r="A61" s="35">
        <v>20599</v>
      </c>
      <c r="B61" s="36" t="s">
        <v>285</v>
      </c>
      <c r="C61" s="38">
        <f t="shared" si="7"/>
        <v>0</v>
      </c>
      <c r="D61" s="40">
        <v>0</v>
      </c>
      <c r="E61" s="40">
        <v>0</v>
      </c>
      <c r="F61" s="39"/>
      <c r="G61" s="40">
        <v>0</v>
      </c>
      <c r="H61" s="40">
        <v>0</v>
      </c>
      <c r="I61" s="40">
        <v>0</v>
      </c>
    </row>
    <row r="62" spans="1:9" ht="14.25" customHeight="1">
      <c r="A62" s="35">
        <v>206</v>
      </c>
      <c r="B62" s="36" t="s">
        <v>286</v>
      </c>
      <c r="C62" s="37">
        <f t="shared" ref="C62:I62" si="8">SUM(C63:C72)</f>
        <v>151.19999999999999</v>
      </c>
      <c r="D62" s="38">
        <f t="shared" si="8"/>
        <v>151.19999999999999</v>
      </c>
      <c r="E62" s="38">
        <f t="shared" si="8"/>
        <v>0</v>
      </c>
      <c r="F62" s="38">
        <f t="shared" si="8"/>
        <v>0</v>
      </c>
      <c r="G62" s="38">
        <f t="shared" si="8"/>
        <v>0</v>
      </c>
      <c r="H62" s="38">
        <f t="shared" si="8"/>
        <v>0</v>
      </c>
      <c r="I62" s="38">
        <f t="shared" si="8"/>
        <v>0</v>
      </c>
    </row>
    <row r="63" spans="1:9" ht="14.25" customHeight="1">
      <c r="A63" s="35">
        <v>20601</v>
      </c>
      <c r="B63" s="36" t="s">
        <v>287</v>
      </c>
      <c r="C63" s="37">
        <f t="shared" ref="C63:C72" si="9">SUM(D63:I63)</f>
        <v>40.090000000000003</v>
      </c>
      <c r="D63" s="39">
        <v>40.090000000000003</v>
      </c>
      <c r="E63" s="39">
        <v>0</v>
      </c>
      <c r="F63" s="39"/>
      <c r="G63" s="39">
        <v>0</v>
      </c>
      <c r="H63" s="39">
        <v>0</v>
      </c>
      <c r="I63" s="39">
        <v>0</v>
      </c>
    </row>
    <row r="64" spans="1:9" ht="14.25" customHeight="1">
      <c r="A64" s="35">
        <v>20602</v>
      </c>
      <c r="B64" s="36" t="s">
        <v>289</v>
      </c>
      <c r="C64" s="38">
        <f t="shared" si="9"/>
        <v>0</v>
      </c>
      <c r="D64" s="40">
        <v>0</v>
      </c>
      <c r="E64" s="40">
        <v>0</v>
      </c>
      <c r="F64" s="39"/>
      <c r="G64" s="40">
        <v>0</v>
      </c>
      <c r="H64" s="40">
        <v>0</v>
      </c>
      <c r="I64" s="40">
        <v>0</v>
      </c>
    </row>
    <row r="65" spans="1:9" ht="14.25" customHeight="1">
      <c r="A65" s="35">
        <v>20603</v>
      </c>
      <c r="B65" s="36" t="s">
        <v>298</v>
      </c>
      <c r="C65" s="38">
        <f t="shared" si="9"/>
        <v>0</v>
      </c>
      <c r="D65" s="40">
        <v>0</v>
      </c>
      <c r="E65" s="40">
        <v>0</v>
      </c>
      <c r="F65" s="39"/>
      <c r="G65" s="40">
        <v>0</v>
      </c>
      <c r="H65" s="40">
        <v>0</v>
      </c>
      <c r="I65" s="40">
        <v>0</v>
      </c>
    </row>
    <row r="66" spans="1:9" ht="14.25" customHeight="1">
      <c r="A66" s="35">
        <v>20604</v>
      </c>
      <c r="B66" s="36" t="s">
        <v>303</v>
      </c>
      <c r="C66" s="38">
        <f t="shared" si="9"/>
        <v>0</v>
      </c>
      <c r="D66" s="40">
        <v>0</v>
      </c>
      <c r="E66" s="40">
        <v>0</v>
      </c>
      <c r="F66" s="39"/>
      <c r="G66" s="40">
        <v>0</v>
      </c>
      <c r="H66" s="40">
        <v>0</v>
      </c>
      <c r="I66" s="40">
        <v>0</v>
      </c>
    </row>
    <row r="67" spans="1:9" ht="14.25" customHeight="1">
      <c r="A67" s="35">
        <v>20605</v>
      </c>
      <c r="B67" s="36" t="s">
        <v>307</v>
      </c>
      <c r="C67" s="38">
        <f t="shared" si="9"/>
        <v>0</v>
      </c>
      <c r="D67" s="40">
        <v>0</v>
      </c>
      <c r="E67" s="40">
        <v>0</v>
      </c>
      <c r="F67" s="39"/>
      <c r="G67" s="40">
        <v>0</v>
      </c>
      <c r="H67" s="40">
        <v>0</v>
      </c>
      <c r="I67" s="40">
        <v>0</v>
      </c>
    </row>
    <row r="68" spans="1:9" ht="14.25" customHeight="1">
      <c r="A68" s="35">
        <v>20606</v>
      </c>
      <c r="B68" s="36" t="s">
        <v>311</v>
      </c>
      <c r="C68" s="38">
        <f t="shared" si="9"/>
        <v>0</v>
      </c>
      <c r="D68" s="40">
        <v>0</v>
      </c>
      <c r="E68" s="40">
        <v>0</v>
      </c>
      <c r="F68" s="39"/>
      <c r="G68" s="40">
        <v>0</v>
      </c>
      <c r="H68" s="40">
        <v>0</v>
      </c>
      <c r="I68" s="40">
        <v>0</v>
      </c>
    </row>
    <row r="69" spans="1:9" ht="14.25" customHeight="1">
      <c r="A69" s="35">
        <v>20607</v>
      </c>
      <c r="B69" s="36" t="s">
        <v>316</v>
      </c>
      <c r="C69" s="38">
        <f t="shared" si="9"/>
        <v>111.11</v>
      </c>
      <c r="D69" s="40">
        <v>111.11</v>
      </c>
      <c r="E69" s="40">
        <v>0</v>
      </c>
      <c r="F69" s="39"/>
      <c r="G69" s="40">
        <v>0</v>
      </c>
      <c r="H69" s="40">
        <v>0</v>
      </c>
      <c r="I69" s="40">
        <v>0</v>
      </c>
    </row>
    <row r="70" spans="1:9" ht="14.25" customHeight="1">
      <c r="A70" s="35">
        <v>20608</v>
      </c>
      <c r="B70" s="36" t="s">
        <v>322</v>
      </c>
      <c r="C70" s="38">
        <f t="shared" si="9"/>
        <v>0</v>
      </c>
      <c r="D70" s="40">
        <v>0</v>
      </c>
      <c r="E70" s="40">
        <v>0</v>
      </c>
      <c r="F70" s="39"/>
      <c r="G70" s="40">
        <v>0</v>
      </c>
      <c r="H70" s="40">
        <v>0</v>
      </c>
      <c r="I70" s="40">
        <v>0</v>
      </c>
    </row>
    <row r="71" spans="1:9" ht="14.25" customHeight="1">
      <c r="A71" s="35">
        <v>20609</v>
      </c>
      <c r="B71" s="36" t="s">
        <v>326</v>
      </c>
      <c r="C71" s="38">
        <f t="shared" si="9"/>
        <v>0</v>
      </c>
      <c r="D71" s="40">
        <v>0</v>
      </c>
      <c r="E71" s="40">
        <v>0</v>
      </c>
      <c r="F71" s="39"/>
      <c r="G71" s="40">
        <v>0</v>
      </c>
      <c r="H71" s="40">
        <v>0</v>
      </c>
      <c r="I71" s="40">
        <v>0</v>
      </c>
    </row>
    <row r="72" spans="1:9" ht="14.25" customHeight="1">
      <c r="A72" s="35">
        <v>20699</v>
      </c>
      <c r="B72" s="36" t="s">
        <v>330</v>
      </c>
      <c r="C72" s="38">
        <f t="shared" si="9"/>
        <v>0</v>
      </c>
      <c r="D72" s="40">
        <v>0</v>
      </c>
      <c r="E72" s="40">
        <v>0</v>
      </c>
      <c r="F72" s="39"/>
      <c r="G72" s="40">
        <v>0</v>
      </c>
      <c r="H72" s="40">
        <v>0</v>
      </c>
      <c r="I72" s="40">
        <v>0</v>
      </c>
    </row>
    <row r="73" spans="1:9" ht="14.25" customHeight="1">
      <c r="A73" s="35">
        <v>207</v>
      </c>
      <c r="B73" s="36" t="s">
        <v>335</v>
      </c>
      <c r="C73" s="37">
        <f t="shared" ref="C73:I73" si="10">SUM(C74:C79)</f>
        <v>2600.0099999999998</v>
      </c>
      <c r="D73" s="38">
        <f t="shared" si="10"/>
        <v>2600.0099999999998</v>
      </c>
      <c r="E73" s="38">
        <f t="shared" si="10"/>
        <v>0</v>
      </c>
      <c r="F73" s="38">
        <f t="shared" si="10"/>
        <v>0</v>
      </c>
      <c r="G73" s="38">
        <f t="shared" si="10"/>
        <v>0</v>
      </c>
      <c r="H73" s="38">
        <f t="shared" si="10"/>
        <v>0</v>
      </c>
      <c r="I73" s="38">
        <f t="shared" si="10"/>
        <v>0</v>
      </c>
    </row>
    <row r="74" spans="1:9" ht="14.25" customHeight="1">
      <c r="A74" s="35">
        <v>20701</v>
      </c>
      <c r="B74" s="36" t="s">
        <v>336</v>
      </c>
      <c r="C74" s="37">
        <f t="shared" ref="C74:C79" si="11">SUM(D74:I74)</f>
        <v>1648.06</v>
      </c>
      <c r="D74" s="39">
        <v>1648.06</v>
      </c>
      <c r="E74" s="39">
        <v>0</v>
      </c>
      <c r="F74" s="39"/>
      <c r="G74" s="39">
        <v>0</v>
      </c>
      <c r="H74" s="39">
        <v>0</v>
      </c>
      <c r="I74" s="39">
        <v>0</v>
      </c>
    </row>
    <row r="75" spans="1:9" ht="14.25" customHeight="1">
      <c r="A75" s="35">
        <v>20702</v>
      </c>
      <c r="B75" s="36" t="s">
        <v>349</v>
      </c>
      <c r="C75" s="38">
        <f t="shared" si="11"/>
        <v>30</v>
      </c>
      <c r="D75" s="40">
        <v>30</v>
      </c>
      <c r="E75" s="40">
        <v>0</v>
      </c>
      <c r="F75" s="39"/>
      <c r="G75" s="40">
        <v>0</v>
      </c>
      <c r="H75" s="40">
        <v>0</v>
      </c>
      <c r="I75" s="40">
        <v>0</v>
      </c>
    </row>
    <row r="76" spans="1:9" ht="14.25" customHeight="1">
      <c r="A76" s="35">
        <v>20703</v>
      </c>
      <c r="B76" s="36" t="s">
        <v>354</v>
      </c>
      <c r="C76" s="38">
        <f t="shared" si="11"/>
        <v>0</v>
      </c>
      <c r="D76" s="40">
        <v>0</v>
      </c>
      <c r="E76" s="40">
        <v>0</v>
      </c>
      <c r="F76" s="39"/>
      <c r="G76" s="40">
        <v>0</v>
      </c>
      <c r="H76" s="40">
        <v>0</v>
      </c>
      <c r="I76" s="40">
        <v>0</v>
      </c>
    </row>
    <row r="77" spans="1:9" ht="14.25" customHeight="1">
      <c r="A77" s="35">
        <v>20706</v>
      </c>
      <c r="B77" s="36" t="s">
        <v>362</v>
      </c>
      <c r="C77" s="38">
        <f t="shared" si="11"/>
        <v>18.329999999999998</v>
      </c>
      <c r="D77" s="40">
        <v>18.329999999999998</v>
      </c>
      <c r="E77" s="40">
        <v>0</v>
      </c>
      <c r="F77" s="39"/>
      <c r="G77" s="40">
        <v>0</v>
      </c>
      <c r="H77" s="40">
        <v>0</v>
      </c>
      <c r="I77" s="40">
        <v>0</v>
      </c>
    </row>
    <row r="78" spans="1:9" ht="14.25" customHeight="1">
      <c r="A78" s="35">
        <v>20708</v>
      </c>
      <c r="B78" s="36" t="s">
        <v>368</v>
      </c>
      <c r="C78" s="38">
        <f t="shared" si="11"/>
        <v>903.62</v>
      </c>
      <c r="D78" s="40">
        <v>903.62</v>
      </c>
      <c r="E78" s="40">
        <v>0</v>
      </c>
      <c r="F78" s="39"/>
      <c r="G78" s="40">
        <v>0</v>
      </c>
      <c r="H78" s="40">
        <v>0</v>
      </c>
      <c r="I78" s="40">
        <v>0</v>
      </c>
    </row>
    <row r="79" spans="1:9" ht="14.25" customHeight="1">
      <c r="A79" s="35">
        <v>20799</v>
      </c>
      <c r="B79" s="36" t="s">
        <v>373</v>
      </c>
      <c r="C79" s="38">
        <f t="shared" si="11"/>
        <v>0</v>
      </c>
      <c r="D79" s="40">
        <v>0</v>
      </c>
      <c r="E79" s="40">
        <v>0</v>
      </c>
      <c r="F79" s="39"/>
      <c r="G79" s="40">
        <v>0</v>
      </c>
      <c r="H79" s="40">
        <v>0</v>
      </c>
      <c r="I79" s="40">
        <v>0</v>
      </c>
    </row>
    <row r="80" spans="1:9" ht="14.25" customHeight="1">
      <c r="A80" s="35">
        <v>208</v>
      </c>
      <c r="B80" s="36" t="s">
        <v>377</v>
      </c>
      <c r="C80" s="37">
        <f t="shared" ref="C80:I80" si="12">SUM(C81:C101)</f>
        <v>55013.09</v>
      </c>
      <c r="D80" s="38">
        <f t="shared" si="12"/>
        <v>55013.09</v>
      </c>
      <c r="E80" s="38">
        <f t="shared" si="12"/>
        <v>0</v>
      </c>
      <c r="F80" s="38">
        <f t="shared" si="12"/>
        <v>0</v>
      </c>
      <c r="G80" s="38">
        <f t="shared" si="12"/>
        <v>0</v>
      </c>
      <c r="H80" s="38">
        <f t="shared" si="12"/>
        <v>0</v>
      </c>
      <c r="I80" s="38">
        <f t="shared" si="12"/>
        <v>0</v>
      </c>
    </row>
    <row r="81" spans="1:9" ht="14.25" customHeight="1">
      <c r="A81" s="35">
        <v>20801</v>
      </c>
      <c r="B81" s="36" t="s">
        <v>378</v>
      </c>
      <c r="C81" s="37">
        <f t="shared" ref="C81:C101" si="13">SUM(D81:I81)</f>
        <v>1551.98</v>
      </c>
      <c r="D81" s="39">
        <v>1551.98</v>
      </c>
      <c r="E81" s="39">
        <v>0</v>
      </c>
      <c r="F81" s="39"/>
      <c r="G81" s="39">
        <v>0</v>
      </c>
      <c r="H81" s="39">
        <v>0</v>
      </c>
      <c r="I81" s="39">
        <v>0</v>
      </c>
    </row>
    <row r="82" spans="1:9" ht="14.25" customHeight="1">
      <c r="A82" s="35">
        <v>20802</v>
      </c>
      <c r="B82" s="36" t="s">
        <v>392</v>
      </c>
      <c r="C82" s="38">
        <f t="shared" si="13"/>
        <v>1817.79</v>
      </c>
      <c r="D82" s="40">
        <v>1817.79</v>
      </c>
      <c r="E82" s="40">
        <v>0</v>
      </c>
      <c r="F82" s="39"/>
      <c r="G82" s="40">
        <v>0</v>
      </c>
      <c r="H82" s="40">
        <v>0</v>
      </c>
      <c r="I82" s="40">
        <v>0</v>
      </c>
    </row>
    <row r="83" spans="1:9" ht="14.25" customHeight="1">
      <c r="A83" s="35">
        <v>20804</v>
      </c>
      <c r="B83" s="36" t="s">
        <v>397</v>
      </c>
      <c r="C83" s="38">
        <f t="shared" si="13"/>
        <v>0</v>
      </c>
      <c r="D83" s="40">
        <v>0</v>
      </c>
      <c r="E83" s="40">
        <v>0</v>
      </c>
      <c r="F83" s="39"/>
      <c r="G83" s="40">
        <v>0</v>
      </c>
      <c r="H83" s="40">
        <v>0</v>
      </c>
      <c r="I83" s="40">
        <v>0</v>
      </c>
    </row>
    <row r="84" spans="1:9" ht="14.25" customHeight="1">
      <c r="A84" s="35">
        <v>20805</v>
      </c>
      <c r="B84" s="36" t="s">
        <v>399</v>
      </c>
      <c r="C84" s="38">
        <f t="shared" si="13"/>
        <v>29334.93</v>
      </c>
      <c r="D84" s="40">
        <v>29334.93</v>
      </c>
      <c r="E84" s="40">
        <v>0</v>
      </c>
      <c r="F84" s="39"/>
      <c r="G84" s="40">
        <v>0</v>
      </c>
      <c r="H84" s="40">
        <v>0</v>
      </c>
      <c r="I84" s="40">
        <v>0</v>
      </c>
    </row>
    <row r="85" spans="1:9" ht="14.25" customHeight="1">
      <c r="A85" s="35">
        <v>20806</v>
      </c>
      <c r="B85" s="36" t="s">
        <v>408</v>
      </c>
      <c r="C85" s="38">
        <f t="shared" si="13"/>
        <v>0</v>
      </c>
      <c r="D85" s="40">
        <v>0</v>
      </c>
      <c r="E85" s="40">
        <v>0</v>
      </c>
      <c r="F85" s="39"/>
      <c r="G85" s="40">
        <v>0</v>
      </c>
      <c r="H85" s="40">
        <v>0</v>
      </c>
      <c r="I85" s="40">
        <v>0</v>
      </c>
    </row>
    <row r="86" spans="1:9" ht="14.25" customHeight="1">
      <c r="A86" s="35">
        <v>20807</v>
      </c>
      <c r="B86" s="36" t="s">
        <v>412</v>
      </c>
      <c r="C86" s="38">
        <f t="shared" si="13"/>
        <v>1200</v>
      </c>
      <c r="D86" s="40">
        <v>1200</v>
      </c>
      <c r="E86" s="40">
        <v>0</v>
      </c>
      <c r="F86" s="39"/>
      <c r="G86" s="40">
        <v>0</v>
      </c>
      <c r="H86" s="40">
        <v>0</v>
      </c>
      <c r="I86" s="40">
        <v>0</v>
      </c>
    </row>
    <row r="87" spans="1:9" ht="14.25" customHeight="1">
      <c r="A87" s="35">
        <v>20808</v>
      </c>
      <c r="B87" s="36" t="s">
        <v>422</v>
      </c>
      <c r="C87" s="38">
        <f t="shared" si="13"/>
        <v>2063.8000000000002</v>
      </c>
      <c r="D87" s="40">
        <v>2063.8000000000002</v>
      </c>
      <c r="E87" s="40">
        <v>0</v>
      </c>
      <c r="F87" s="39"/>
      <c r="G87" s="40">
        <v>0</v>
      </c>
      <c r="H87" s="40">
        <v>0</v>
      </c>
      <c r="I87" s="40">
        <v>0</v>
      </c>
    </row>
    <row r="88" spans="1:9" ht="14.25" customHeight="1">
      <c r="A88" s="35">
        <v>20809</v>
      </c>
      <c r="B88" s="36" t="s">
        <v>431</v>
      </c>
      <c r="C88" s="38">
        <f t="shared" si="13"/>
        <v>406</v>
      </c>
      <c r="D88" s="40">
        <v>406</v>
      </c>
      <c r="E88" s="40">
        <v>0</v>
      </c>
      <c r="F88" s="39"/>
      <c r="G88" s="40">
        <v>0</v>
      </c>
      <c r="H88" s="40">
        <v>0</v>
      </c>
      <c r="I88" s="40">
        <v>0</v>
      </c>
    </row>
    <row r="89" spans="1:9" ht="14.25" customHeight="1">
      <c r="A89" s="35">
        <v>20810</v>
      </c>
      <c r="B89" s="36" t="s">
        <v>438</v>
      </c>
      <c r="C89" s="38">
        <f t="shared" si="13"/>
        <v>0</v>
      </c>
      <c r="D89" s="40">
        <v>0</v>
      </c>
      <c r="E89" s="40">
        <v>0</v>
      </c>
      <c r="F89" s="39"/>
      <c r="G89" s="40">
        <v>0</v>
      </c>
      <c r="H89" s="40">
        <v>0</v>
      </c>
      <c r="I89" s="40">
        <v>0</v>
      </c>
    </row>
    <row r="90" spans="1:9" ht="14.25" customHeight="1">
      <c r="A90" s="35">
        <v>20811</v>
      </c>
      <c r="B90" s="36" t="s">
        <v>446</v>
      </c>
      <c r="C90" s="38">
        <f t="shared" si="13"/>
        <v>1089.3800000000001</v>
      </c>
      <c r="D90" s="40">
        <v>1089.3800000000001</v>
      </c>
      <c r="E90" s="40">
        <v>0</v>
      </c>
      <c r="F90" s="39"/>
      <c r="G90" s="40">
        <v>0</v>
      </c>
      <c r="H90" s="40">
        <v>0</v>
      </c>
      <c r="I90" s="40">
        <v>0</v>
      </c>
    </row>
    <row r="91" spans="1:9" ht="14.25" customHeight="1">
      <c r="A91" s="35">
        <v>20816</v>
      </c>
      <c r="B91" s="36" t="s">
        <v>452</v>
      </c>
      <c r="C91" s="38">
        <f t="shared" si="13"/>
        <v>0</v>
      </c>
      <c r="D91" s="40">
        <v>0</v>
      </c>
      <c r="E91" s="40">
        <v>0</v>
      </c>
      <c r="F91" s="39"/>
      <c r="G91" s="40">
        <v>0</v>
      </c>
      <c r="H91" s="40">
        <v>0</v>
      </c>
      <c r="I91" s="40">
        <v>0</v>
      </c>
    </row>
    <row r="92" spans="1:9" ht="14.25" customHeight="1">
      <c r="A92" s="35">
        <v>20819</v>
      </c>
      <c r="B92" s="36" t="s">
        <v>454</v>
      </c>
      <c r="C92" s="38">
        <f t="shared" si="13"/>
        <v>0</v>
      </c>
      <c r="D92" s="40">
        <v>0</v>
      </c>
      <c r="E92" s="40">
        <v>0</v>
      </c>
      <c r="F92" s="39"/>
      <c r="G92" s="40">
        <v>0</v>
      </c>
      <c r="H92" s="40">
        <v>0</v>
      </c>
      <c r="I92" s="40">
        <v>0</v>
      </c>
    </row>
    <row r="93" spans="1:9" ht="14.25" customHeight="1">
      <c r="A93" s="35">
        <v>20820</v>
      </c>
      <c r="B93" s="36" t="s">
        <v>457</v>
      </c>
      <c r="C93" s="38">
        <f t="shared" si="13"/>
        <v>0</v>
      </c>
      <c r="D93" s="40">
        <v>0</v>
      </c>
      <c r="E93" s="40">
        <v>0</v>
      </c>
      <c r="F93" s="39"/>
      <c r="G93" s="40">
        <v>0</v>
      </c>
      <c r="H93" s="40">
        <v>0</v>
      </c>
      <c r="I93" s="40">
        <v>0</v>
      </c>
    </row>
    <row r="94" spans="1:9" ht="14.25" customHeight="1">
      <c r="A94" s="35">
        <v>20821</v>
      </c>
      <c r="B94" s="36" t="s">
        <v>460</v>
      </c>
      <c r="C94" s="38">
        <f t="shared" si="13"/>
        <v>7.3</v>
      </c>
      <c r="D94" s="40">
        <v>7.3</v>
      </c>
      <c r="E94" s="40">
        <v>0</v>
      </c>
      <c r="F94" s="39"/>
      <c r="G94" s="40">
        <v>0</v>
      </c>
      <c r="H94" s="40">
        <v>0</v>
      </c>
      <c r="I94" s="40">
        <v>0</v>
      </c>
    </row>
    <row r="95" spans="1:9" ht="14.25" customHeight="1">
      <c r="A95" s="35">
        <v>20824</v>
      </c>
      <c r="B95" s="36" t="s">
        <v>463</v>
      </c>
      <c r="C95" s="38">
        <f t="shared" si="13"/>
        <v>0</v>
      </c>
      <c r="D95" s="40">
        <v>0</v>
      </c>
      <c r="E95" s="40">
        <v>0</v>
      </c>
      <c r="F95" s="39"/>
      <c r="G95" s="40">
        <v>0</v>
      </c>
      <c r="H95" s="40">
        <v>0</v>
      </c>
      <c r="I95" s="40">
        <v>0</v>
      </c>
    </row>
    <row r="96" spans="1:9" ht="14.25" customHeight="1">
      <c r="A96" s="35">
        <v>20825</v>
      </c>
      <c r="B96" s="36" t="s">
        <v>466</v>
      </c>
      <c r="C96" s="38">
        <f t="shared" si="13"/>
        <v>8.6</v>
      </c>
      <c r="D96" s="40">
        <v>8.6</v>
      </c>
      <c r="E96" s="40">
        <v>0</v>
      </c>
      <c r="F96" s="39"/>
      <c r="G96" s="40">
        <v>0</v>
      </c>
      <c r="H96" s="40">
        <v>0</v>
      </c>
      <c r="I96" s="40">
        <v>0</v>
      </c>
    </row>
    <row r="97" spans="1:9" ht="14.25" customHeight="1">
      <c r="A97" s="35">
        <v>20826</v>
      </c>
      <c r="B97" s="36" t="s">
        <v>469</v>
      </c>
      <c r="C97" s="38">
        <f t="shared" si="13"/>
        <v>8512</v>
      </c>
      <c r="D97" s="40">
        <v>8512</v>
      </c>
      <c r="E97" s="40">
        <v>0</v>
      </c>
      <c r="F97" s="39"/>
      <c r="G97" s="40">
        <v>0</v>
      </c>
      <c r="H97" s="40">
        <v>0</v>
      </c>
      <c r="I97" s="40">
        <v>0</v>
      </c>
    </row>
    <row r="98" spans="1:9" ht="14.25" customHeight="1">
      <c r="A98" s="35">
        <v>20827</v>
      </c>
      <c r="B98" s="36" t="s">
        <v>473</v>
      </c>
      <c r="C98" s="38">
        <f t="shared" si="13"/>
        <v>880</v>
      </c>
      <c r="D98" s="40">
        <v>880</v>
      </c>
      <c r="E98" s="40">
        <v>0</v>
      </c>
      <c r="F98" s="39"/>
      <c r="G98" s="40">
        <v>0</v>
      </c>
      <c r="H98" s="40">
        <v>0</v>
      </c>
      <c r="I98" s="40">
        <v>0</v>
      </c>
    </row>
    <row r="99" spans="1:9" ht="14.25" customHeight="1">
      <c r="A99" s="35">
        <v>20828</v>
      </c>
      <c r="B99" s="36" t="s">
        <v>477</v>
      </c>
      <c r="C99" s="38">
        <f t="shared" si="13"/>
        <v>341.31</v>
      </c>
      <c r="D99" s="40">
        <v>341.31</v>
      </c>
      <c r="E99" s="40">
        <v>0</v>
      </c>
      <c r="F99" s="39"/>
      <c r="G99" s="40">
        <v>0</v>
      </c>
      <c r="H99" s="40">
        <v>0</v>
      </c>
      <c r="I99" s="40">
        <v>0</v>
      </c>
    </row>
    <row r="100" spans="1:9" ht="14.25" customHeight="1">
      <c r="A100" s="35">
        <v>20830</v>
      </c>
      <c r="B100" s="36" t="s">
        <v>481</v>
      </c>
      <c r="C100" s="38">
        <f t="shared" si="13"/>
        <v>0</v>
      </c>
      <c r="D100" s="40">
        <v>0</v>
      </c>
      <c r="E100" s="40">
        <v>0</v>
      </c>
      <c r="F100" s="39"/>
      <c r="G100" s="40">
        <v>0</v>
      </c>
      <c r="H100" s="40">
        <v>0</v>
      </c>
      <c r="I100" s="40">
        <v>0</v>
      </c>
    </row>
    <row r="101" spans="1:9" ht="14.25" customHeight="1">
      <c r="A101" s="35">
        <v>20899</v>
      </c>
      <c r="B101" s="36" t="s">
        <v>484</v>
      </c>
      <c r="C101" s="38">
        <f t="shared" si="13"/>
        <v>7800</v>
      </c>
      <c r="D101" s="40">
        <v>7800</v>
      </c>
      <c r="E101" s="40">
        <v>0</v>
      </c>
      <c r="F101" s="39"/>
      <c r="G101" s="40">
        <v>0</v>
      </c>
      <c r="H101" s="40">
        <v>0</v>
      </c>
      <c r="I101" s="40">
        <v>0</v>
      </c>
    </row>
    <row r="102" spans="1:9" ht="14.25" customHeight="1">
      <c r="A102" s="35">
        <v>210</v>
      </c>
      <c r="B102" s="36" t="s">
        <v>485</v>
      </c>
      <c r="C102" s="37">
        <f t="shared" ref="C102:I102" si="14">SUM(C103:C115)</f>
        <v>14498.900000000001</v>
      </c>
      <c r="D102" s="38">
        <f t="shared" si="14"/>
        <v>14498.900000000001</v>
      </c>
      <c r="E102" s="38">
        <f t="shared" si="14"/>
        <v>0</v>
      </c>
      <c r="F102" s="38">
        <f t="shared" si="14"/>
        <v>0</v>
      </c>
      <c r="G102" s="38">
        <f t="shared" si="14"/>
        <v>0</v>
      </c>
      <c r="H102" s="38">
        <f t="shared" si="14"/>
        <v>0</v>
      </c>
      <c r="I102" s="38">
        <f t="shared" si="14"/>
        <v>0</v>
      </c>
    </row>
    <row r="103" spans="1:9" ht="14.25" customHeight="1">
      <c r="A103" s="35">
        <v>21001</v>
      </c>
      <c r="B103" s="36" t="s">
        <v>486</v>
      </c>
      <c r="C103" s="37">
        <f t="shared" ref="C103:C115" si="15">SUM(D103:I103)</f>
        <v>1870.03</v>
      </c>
      <c r="D103" s="39">
        <v>1870.03</v>
      </c>
      <c r="E103" s="39">
        <v>0</v>
      </c>
      <c r="F103" s="39"/>
      <c r="G103" s="39">
        <v>0</v>
      </c>
      <c r="H103" s="39">
        <v>0</v>
      </c>
      <c r="I103" s="39">
        <v>0</v>
      </c>
    </row>
    <row r="104" spans="1:9" ht="14.25" customHeight="1">
      <c r="A104" s="35">
        <v>21002</v>
      </c>
      <c r="B104" s="36" t="s">
        <v>488</v>
      </c>
      <c r="C104" s="38">
        <f t="shared" si="15"/>
        <v>0</v>
      </c>
      <c r="D104" s="40">
        <v>0</v>
      </c>
      <c r="E104" s="40">
        <v>0</v>
      </c>
      <c r="F104" s="39"/>
      <c r="G104" s="40">
        <v>0</v>
      </c>
      <c r="H104" s="40">
        <v>0</v>
      </c>
      <c r="I104" s="40">
        <v>0</v>
      </c>
    </row>
    <row r="105" spans="1:9" ht="14.25" customHeight="1">
      <c r="A105" s="35">
        <v>21003</v>
      </c>
      <c r="B105" s="36" t="s">
        <v>503</v>
      </c>
      <c r="C105" s="38">
        <f t="shared" si="15"/>
        <v>375.58</v>
      </c>
      <c r="D105" s="40">
        <v>375.58</v>
      </c>
      <c r="E105" s="40">
        <v>0</v>
      </c>
      <c r="F105" s="39"/>
      <c r="G105" s="40">
        <v>0</v>
      </c>
      <c r="H105" s="40">
        <v>0</v>
      </c>
      <c r="I105" s="40">
        <v>0</v>
      </c>
    </row>
    <row r="106" spans="1:9" ht="14.25" customHeight="1">
      <c r="A106" s="35">
        <v>21004</v>
      </c>
      <c r="B106" s="36" t="s">
        <v>507</v>
      </c>
      <c r="C106" s="38">
        <f t="shared" si="15"/>
        <v>692</v>
      </c>
      <c r="D106" s="40">
        <v>692</v>
      </c>
      <c r="E106" s="40">
        <v>0</v>
      </c>
      <c r="F106" s="39"/>
      <c r="G106" s="40">
        <v>0</v>
      </c>
      <c r="H106" s="40">
        <v>0</v>
      </c>
      <c r="I106" s="40">
        <v>0</v>
      </c>
    </row>
    <row r="107" spans="1:9" ht="14.25" customHeight="1">
      <c r="A107" s="35">
        <v>21006</v>
      </c>
      <c r="B107" s="36" t="s">
        <v>519</v>
      </c>
      <c r="C107" s="38">
        <f t="shared" si="15"/>
        <v>0</v>
      </c>
      <c r="D107" s="40">
        <v>0</v>
      </c>
      <c r="E107" s="40">
        <v>0</v>
      </c>
      <c r="F107" s="39"/>
      <c r="G107" s="40">
        <v>0</v>
      </c>
      <c r="H107" s="40">
        <v>0</v>
      </c>
      <c r="I107" s="40">
        <v>0</v>
      </c>
    </row>
    <row r="108" spans="1:9" ht="14.25" customHeight="1">
      <c r="A108" s="35">
        <v>21007</v>
      </c>
      <c r="B108" s="36" t="s">
        <v>522</v>
      </c>
      <c r="C108" s="38">
        <f t="shared" si="15"/>
        <v>1055.5899999999999</v>
      </c>
      <c r="D108" s="40">
        <v>1055.5899999999999</v>
      </c>
      <c r="E108" s="40">
        <v>0</v>
      </c>
      <c r="F108" s="39"/>
      <c r="G108" s="40">
        <v>0</v>
      </c>
      <c r="H108" s="40">
        <v>0</v>
      </c>
      <c r="I108" s="40">
        <v>0</v>
      </c>
    </row>
    <row r="109" spans="1:9" ht="14.25" customHeight="1">
      <c r="A109" s="35">
        <v>21011</v>
      </c>
      <c r="B109" s="36" t="s">
        <v>526</v>
      </c>
      <c r="C109" s="38">
        <f t="shared" si="15"/>
        <v>6814.38</v>
      </c>
      <c r="D109" s="40">
        <v>6814.38</v>
      </c>
      <c r="E109" s="40">
        <v>0</v>
      </c>
      <c r="F109" s="39"/>
      <c r="G109" s="40">
        <v>0</v>
      </c>
      <c r="H109" s="40">
        <v>0</v>
      </c>
      <c r="I109" s="40">
        <v>0</v>
      </c>
    </row>
    <row r="110" spans="1:9" ht="14.25" customHeight="1">
      <c r="A110" s="35">
        <v>21012</v>
      </c>
      <c r="B110" s="36" t="s">
        <v>531</v>
      </c>
      <c r="C110" s="38">
        <f t="shared" si="15"/>
        <v>3167</v>
      </c>
      <c r="D110" s="40">
        <v>3167</v>
      </c>
      <c r="E110" s="40">
        <v>0</v>
      </c>
      <c r="F110" s="39"/>
      <c r="G110" s="40">
        <v>0</v>
      </c>
      <c r="H110" s="40">
        <v>0</v>
      </c>
      <c r="I110" s="40">
        <v>0</v>
      </c>
    </row>
    <row r="111" spans="1:9" ht="14.25" customHeight="1">
      <c r="A111" s="35">
        <v>21013</v>
      </c>
      <c r="B111" s="36" t="s">
        <v>535</v>
      </c>
      <c r="C111" s="38">
        <f t="shared" si="15"/>
        <v>2.54</v>
      </c>
      <c r="D111" s="40">
        <v>2.54</v>
      </c>
      <c r="E111" s="40">
        <v>0</v>
      </c>
      <c r="F111" s="39"/>
      <c r="G111" s="40">
        <v>0</v>
      </c>
      <c r="H111" s="40">
        <v>0</v>
      </c>
      <c r="I111" s="40">
        <v>0</v>
      </c>
    </row>
    <row r="112" spans="1:9" ht="14.25" customHeight="1">
      <c r="A112" s="35">
        <v>21014</v>
      </c>
      <c r="B112" s="36" t="s">
        <v>539</v>
      </c>
      <c r="C112" s="38">
        <f t="shared" si="15"/>
        <v>78</v>
      </c>
      <c r="D112" s="40">
        <v>78</v>
      </c>
      <c r="E112" s="40">
        <v>0</v>
      </c>
      <c r="F112" s="39"/>
      <c r="G112" s="40">
        <v>0</v>
      </c>
      <c r="H112" s="40">
        <v>0</v>
      </c>
      <c r="I112" s="40">
        <v>0</v>
      </c>
    </row>
    <row r="113" spans="1:9" ht="14.25" customHeight="1">
      <c r="A113" s="35">
        <v>21015</v>
      </c>
      <c r="B113" s="36" t="s">
        <v>542</v>
      </c>
      <c r="C113" s="38">
        <f t="shared" si="15"/>
        <v>443.78</v>
      </c>
      <c r="D113" s="40">
        <v>443.78</v>
      </c>
      <c r="E113" s="40">
        <v>0</v>
      </c>
      <c r="F113" s="39"/>
      <c r="G113" s="40">
        <v>0</v>
      </c>
      <c r="H113" s="40">
        <v>0</v>
      </c>
      <c r="I113" s="40">
        <v>0</v>
      </c>
    </row>
    <row r="114" spans="1:9" ht="14.25" customHeight="1">
      <c r="A114" s="35">
        <v>21016</v>
      </c>
      <c r="B114" s="36" t="s">
        <v>546</v>
      </c>
      <c r="C114" s="38">
        <f t="shared" si="15"/>
        <v>0</v>
      </c>
      <c r="D114" s="40">
        <v>0</v>
      </c>
      <c r="E114" s="40">
        <v>0</v>
      </c>
      <c r="F114" s="39"/>
      <c r="G114" s="40">
        <v>0</v>
      </c>
      <c r="H114" s="40">
        <v>0</v>
      </c>
      <c r="I114" s="40">
        <v>0</v>
      </c>
    </row>
    <row r="115" spans="1:9" ht="14.25" customHeight="1">
      <c r="A115" s="35">
        <v>21099</v>
      </c>
      <c r="B115" s="36" t="s">
        <v>547</v>
      </c>
      <c r="C115" s="38">
        <f t="shared" si="15"/>
        <v>0</v>
      </c>
      <c r="D115" s="40">
        <v>0</v>
      </c>
      <c r="E115" s="40">
        <v>0</v>
      </c>
      <c r="F115" s="39"/>
      <c r="G115" s="40">
        <v>0</v>
      </c>
      <c r="H115" s="40">
        <v>0</v>
      </c>
      <c r="I115" s="40">
        <v>0</v>
      </c>
    </row>
    <row r="116" spans="1:9" ht="14.25" customHeight="1">
      <c r="A116" s="35">
        <v>211</v>
      </c>
      <c r="B116" s="36" t="s">
        <v>548</v>
      </c>
      <c r="C116" s="37">
        <f t="shared" ref="C116:I116" si="16">SUM(C117:C131)</f>
        <v>465.84</v>
      </c>
      <c r="D116" s="38">
        <f t="shared" si="16"/>
        <v>465.84</v>
      </c>
      <c r="E116" s="38">
        <f t="shared" si="16"/>
        <v>0</v>
      </c>
      <c r="F116" s="38">
        <f t="shared" si="16"/>
        <v>0</v>
      </c>
      <c r="G116" s="38">
        <f t="shared" si="16"/>
        <v>0</v>
      </c>
      <c r="H116" s="38">
        <f t="shared" si="16"/>
        <v>0</v>
      </c>
      <c r="I116" s="38">
        <f t="shared" si="16"/>
        <v>0</v>
      </c>
    </row>
    <row r="117" spans="1:9" ht="14.25" customHeight="1">
      <c r="A117" s="35">
        <v>21101</v>
      </c>
      <c r="B117" s="36" t="s">
        <v>549</v>
      </c>
      <c r="C117" s="37">
        <f t="shared" ref="C117:C131" si="17">SUM(D117:I117)</f>
        <v>0</v>
      </c>
      <c r="D117" s="39">
        <v>0</v>
      </c>
      <c r="E117" s="39">
        <v>0</v>
      </c>
      <c r="F117" s="39"/>
      <c r="G117" s="39">
        <v>0</v>
      </c>
      <c r="H117" s="39">
        <v>0</v>
      </c>
      <c r="I117" s="39">
        <v>0</v>
      </c>
    </row>
    <row r="118" spans="1:9" ht="14.25" customHeight="1">
      <c r="A118" s="35">
        <v>21102</v>
      </c>
      <c r="B118" s="36" t="s">
        <v>556</v>
      </c>
      <c r="C118" s="38">
        <f t="shared" si="17"/>
        <v>0</v>
      </c>
      <c r="D118" s="40">
        <v>0</v>
      </c>
      <c r="E118" s="40">
        <v>0</v>
      </c>
      <c r="F118" s="39"/>
      <c r="G118" s="40">
        <v>0</v>
      </c>
      <c r="H118" s="40">
        <v>0</v>
      </c>
      <c r="I118" s="40">
        <v>0</v>
      </c>
    </row>
    <row r="119" spans="1:9" ht="14.25" customHeight="1">
      <c r="A119" s="35">
        <v>21103</v>
      </c>
      <c r="B119" s="36" t="s">
        <v>560</v>
      </c>
      <c r="C119" s="38">
        <f t="shared" si="17"/>
        <v>0</v>
      </c>
      <c r="D119" s="40">
        <v>0</v>
      </c>
      <c r="E119" s="40">
        <v>0</v>
      </c>
      <c r="F119" s="39"/>
      <c r="G119" s="40">
        <v>0</v>
      </c>
      <c r="H119" s="40">
        <v>0</v>
      </c>
      <c r="I119" s="40">
        <v>0</v>
      </c>
    </row>
    <row r="120" spans="1:9" ht="14.25" customHeight="1">
      <c r="A120" s="35">
        <v>21104</v>
      </c>
      <c r="B120" s="36" t="s">
        <v>569</v>
      </c>
      <c r="C120" s="38">
        <f t="shared" si="17"/>
        <v>465.84</v>
      </c>
      <c r="D120" s="40">
        <v>465.84</v>
      </c>
      <c r="E120" s="40">
        <v>0</v>
      </c>
      <c r="F120" s="39"/>
      <c r="G120" s="40">
        <v>0</v>
      </c>
      <c r="H120" s="40">
        <v>0</v>
      </c>
      <c r="I120" s="40">
        <v>0</v>
      </c>
    </row>
    <row r="121" spans="1:9" ht="14.25" customHeight="1">
      <c r="A121" s="35">
        <v>21105</v>
      </c>
      <c r="B121" s="36" t="s">
        <v>576</v>
      </c>
      <c r="C121" s="38">
        <f t="shared" si="17"/>
        <v>0</v>
      </c>
      <c r="D121" s="40">
        <v>0</v>
      </c>
      <c r="E121" s="40">
        <v>0</v>
      </c>
      <c r="F121" s="39"/>
      <c r="G121" s="40">
        <v>0</v>
      </c>
      <c r="H121" s="40">
        <v>0</v>
      </c>
      <c r="I121" s="40">
        <v>0</v>
      </c>
    </row>
    <row r="122" spans="1:9" ht="14.25" customHeight="1">
      <c r="A122" s="35">
        <v>21106</v>
      </c>
      <c r="B122" s="36" t="s">
        <v>583</v>
      </c>
      <c r="C122" s="38">
        <f t="shared" si="17"/>
        <v>0</v>
      </c>
      <c r="D122" s="40">
        <v>0</v>
      </c>
      <c r="E122" s="40">
        <v>0</v>
      </c>
      <c r="F122" s="39"/>
      <c r="G122" s="40">
        <v>0</v>
      </c>
      <c r="H122" s="40">
        <v>0</v>
      </c>
      <c r="I122" s="40">
        <v>0</v>
      </c>
    </row>
    <row r="123" spans="1:9" ht="14.25" customHeight="1">
      <c r="A123" s="35">
        <v>21107</v>
      </c>
      <c r="B123" s="36" t="s">
        <v>589</v>
      </c>
      <c r="C123" s="38">
        <f t="shared" si="17"/>
        <v>0</v>
      </c>
      <c r="D123" s="40">
        <v>0</v>
      </c>
      <c r="E123" s="40">
        <v>0</v>
      </c>
      <c r="F123" s="39"/>
      <c r="G123" s="40">
        <v>0</v>
      </c>
      <c r="H123" s="40">
        <v>0</v>
      </c>
      <c r="I123" s="40">
        <v>0</v>
      </c>
    </row>
    <row r="124" spans="1:9" ht="14.25" customHeight="1">
      <c r="A124" s="35">
        <v>21108</v>
      </c>
      <c r="B124" s="36" t="s">
        <v>592</v>
      </c>
      <c r="C124" s="38">
        <f t="shared" si="17"/>
        <v>0</v>
      </c>
      <c r="D124" s="40">
        <v>0</v>
      </c>
      <c r="E124" s="40">
        <v>0</v>
      </c>
      <c r="F124" s="39"/>
      <c r="G124" s="40">
        <v>0</v>
      </c>
      <c r="H124" s="40">
        <v>0</v>
      </c>
      <c r="I124" s="40">
        <v>0</v>
      </c>
    </row>
    <row r="125" spans="1:9" ht="14.25" customHeight="1">
      <c r="A125" s="35">
        <v>21109</v>
      </c>
      <c r="B125" s="36" t="s">
        <v>595</v>
      </c>
      <c r="C125" s="38">
        <f t="shared" si="17"/>
        <v>0</v>
      </c>
      <c r="D125" s="40">
        <v>0</v>
      </c>
      <c r="E125" s="40">
        <v>0</v>
      </c>
      <c r="F125" s="39"/>
      <c r="G125" s="40">
        <v>0</v>
      </c>
      <c r="H125" s="40">
        <v>0</v>
      </c>
      <c r="I125" s="40">
        <v>0</v>
      </c>
    </row>
    <row r="126" spans="1:9" ht="14.25" customHeight="1">
      <c r="A126" s="35">
        <v>21110</v>
      </c>
      <c r="B126" s="36" t="s">
        <v>596</v>
      </c>
      <c r="C126" s="38">
        <f t="shared" si="17"/>
        <v>0</v>
      </c>
      <c r="D126" s="40">
        <v>0</v>
      </c>
      <c r="E126" s="40">
        <v>0</v>
      </c>
      <c r="F126" s="39"/>
      <c r="G126" s="40">
        <v>0</v>
      </c>
      <c r="H126" s="40">
        <v>0</v>
      </c>
      <c r="I126" s="40">
        <v>0</v>
      </c>
    </row>
    <row r="127" spans="1:9" ht="14.25" customHeight="1">
      <c r="A127" s="35">
        <v>21111</v>
      </c>
      <c r="B127" s="36" t="s">
        <v>597</v>
      </c>
      <c r="C127" s="38">
        <f t="shared" si="17"/>
        <v>0</v>
      </c>
      <c r="D127" s="40">
        <v>0</v>
      </c>
      <c r="E127" s="40">
        <v>0</v>
      </c>
      <c r="F127" s="39"/>
      <c r="G127" s="40">
        <v>0</v>
      </c>
      <c r="H127" s="40">
        <v>0</v>
      </c>
      <c r="I127" s="40">
        <v>0</v>
      </c>
    </row>
    <row r="128" spans="1:9" ht="14.25" customHeight="1">
      <c r="A128" s="35">
        <v>21112</v>
      </c>
      <c r="B128" s="36" t="s">
        <v>603</v>
      </c>
      <c r="C128" s="38">
        <f t="shared" si="17"/>
        <v>0</v>
      </c>
      <c r="D128" s="40">
        <v>0</v>
      </c>
      <c r="E128" s="40">
        <v>0</v>
      </c>
      <c r="F128" s="39"/>
      <c r="G128" s="40">
        <v>0</v>
      </c>
      <c r="H128" s="40">
        <v>0</v>
      </c>
      <c r="I128" s="40">
        <v>0</v>
      </c>
    </row>
    <row r="129" spans="1:9" ht="14.25" customHeight="1">
      <c r="A129" s="35">
        <v>21113</v>
      </c>
      <c r="B129" s="36" t="s">
        <v>604</v>
      </c>
      <c r="C129" s="38">
        <f t="shared" si="17"/>
        <v>0</v>
      </c>
      <c r="D129" s="40">
        <v>0</v>
      </c>
      <c r="E129" s="40">
        <v>0</v>
      </c>
      <c r="F129" s="39"/>
      <c r="G129" s="40">
        <v>0</v>
      </c>
      <c r="H129" s="40">
        <v>0</v>
      </c>
      <c r="I129" s="40">
        <v>0</v>
      </c>
    </row>
    <row r="130" spans="1:9" ht="14.25" customHeight="1">
      <c r="A130" s="35">
        <v>21114</v>
      </c>
      <c r="B130" s="36" t="s">
        <v>605</v>
      </c>
      <c r="C130" s="38">
        <f t="shared" si="17"/>
        <v>0</v>
      </c>
      <c r="D130" s="40">
        <v>0</v>
      </c>
      <c r="E130" s="40">
        <v>0</v>
      </c>
      <c r="F130" s="39"/>
      <c r="G130" s="40">
        <v>0</v>
      </c>
      <c r="H130" s="40">
        <v>0</v>
      </c>
      <c r="I130" s="40">
        <v>0</v>
      </c>
    </row>
    <row r="131" spans="1:9" ht="14.25" customHeight="1">
      <c r="A131" s="35">
        <v>21199</v>
      </c>
      <c r="B131" s="36" t="s">
        <v>611</v>
      </c>
      <c r="C131" s="38">
        <f t="shared" si="17"/>
        <v>0</v>
      </c>
      <c r="D131" s="40">
        <v>0</v>
      </c>
      <c r="E131" s="40">
        <v>0</v>
      </c>
      <c r="F131" s="39"/>
      <c r="G131" s="40">
        <v>0</v>
      </c>
      <c r="H131" s="40">
        <v>0</v>
      </c>
      <c r="I131" s="40">
        <v>0</v>
      </c>
    </row>
    <row r="132" spans="1:9" ht="14.25" customHeight="1">
      <c r="A132" s="35">
        <v>212</v>
      </c>
      <c r="B132" s="36" t="s">
        <v>612</v>
      </c>
      <c r="C132" s="37">
        <f t="shared" ref="C132:I132" si="18">SUM(C133:C138)</f>
        <v>5890.05</v>
      </c>
      <c r="D132" s="38">
        <f t="shared" si="18"/>
        <v>5890.05</v>
      </c>
      <c r="E132" s="38">
        <f t="shared" si="18"/>
        <v>0</v>
      </c>
      <c r="F132" s="38">
        <f t="shared" si="18"/>
        <v>0</v>
      </c>
      <c r="G132" s="38">
        <f t="shared" si="18"/>
        <v>0</v>
      </c>
      <c r="H132" s="38">
        <f t="shared" si="18"/>
        <v>0</v>
      </c>
      <c r="I132" s="38">
        <f t="shared" si="18"/>
        <v>0</v>
      </c>
    </row>
    <row r="133" spans="1:9" ht="14.25" customHeight="1">
      <c r="A133" s="35">
        <v>21201</v>
      </c>
      <c r="B133" s="36" t="s">
        <v>613</v>
      </c>
      <c r="C133" s="37">
        <f t="shared" ref="C133:C138" si="19">SUM(D133:I133)</f>
        <v>3270.25</v>
      </c>
      <c r="D133" s="39">
        <v>3270.25</v>
      </c>
      <c r="E133" s="39">
        <v>0</v>
      </c>
      <c r="F133" s="39"/>
      <c r="G133" s="39">
        <v>0</v>
      </c>
      <c r="H133" s="39">
        <v>0</v>
      </c>
      <c r="I133" s="39">
        <v>0</v>
      </c>
    </row>
    <row r="134" spans="1:9" ht="14.25" customHeight="1">
      <c r="A134" s="35">
        <v>21202</v>
      </c>
      <c r="B134" s="36" t="s">
        <v>621</v>
      </c>
      <c r="C134" s="38">
        <f t="shared" si="19"/>
        <v>0</v>
      </c>
      <c r="D134" s="40">
        <v>0</v>
      </c>
      <c r="E134" s="40">
        <v>0</v>
      </c>
      <c r="F134" s="39"/>
      <c r="G134" s="40">
        <v>0</v>
      </c>
      <c r="H134" s="40">
        <v>0</v>
      </c>
      <c r="I134" s="40">
        <v>0</v>
      </c>
    </row>
    <row r="135" spans="1:9" ht="14.25" customHeight="1">
      <c r="A135" s="35">
        <v>21203</v>
      </c>
      <c r="B135" s="36" t="s">
        <v>622</v>
      </c>
      <c r="C135" s="38">
        <f t="shared" si="19"/>
        <v>2619.8000000000002</v>
      </c>
      <c r="D135" s="40">
        <v>2619.8000000000002</v>
      </c>
      <c r="E135" s="40">
        <v>0</v>
      </c>
      <c r="F135" s="39"/>
      <c r="G135" s="40">
        <v>0</v>
      </c>
      <c r="H135" s="40">
        <v>0</v>
      </c>
      <c r="I135" s="40">
        <v>0</v>
      </c>
    </row>
    <row r="136" spans="1:9" ht="14.25" customHeight="1">
      <c r="A136" s="35">
        <v>21205</v>
      </c>
      <c r="B136" s="36" t="s">
        <v>625</v>
      </c>
      <c r="C136" s="38">
        <f t="shared" si="19"/>
        <v>0</v>
      </c>
      <c r="D136" s="40">
        <v>0</v>
      </c>
      <c r="E136" s="40">
        <v>0</v>
      </c>
      <c r="F136" s="39"/>
      <c r="G136" s="40">
        <v>0</v>
      </c>
      <c r="H136" s="40">
        <v>0</v>
      </c>
      <c r="I136" s="40">
        <v>0</v>
      </c>
    </row>
    <row r="137" spans="1:9" ht="14.25" customHeight="1">
      <c r="A137" s="35">
        <v>21206</v>
      </c>
      <c r="B137" s="36" t="s">
        <v>626</v>
      </c>
      <c r="C137" s="38">
        <f t="shared" si="19"/>
        <v>0</v>
      </c>
      <c r="D137" s="40">
        <v>0</v>
      </c>
      <c r="E137" s="40">
        <v>0</v>
      </c>
      <c r="F137" s="39"/>
      <c r="G137" s="40">
        <v>0</v>
      </c>
      <c r="H137" s="40">
        <v>0</v>
      </c>
      <c r="I137" s="40">
        <v>0</v>
      </c>
    </row>
    <row r="138" spans="1:9" ht="14.25" customHeight="1">
      <c r="A138" s="35">
        <v>21299</v>
      </c>
      <c r="B138" s="36" t="s">
        <v>627</v>
      </c>
      <c r="C138" s="38">
        <f t="shared" si="19"/>
        <v>0</v>
      </c>
      <c r="D138" s="40">
        <v>0</v>
      </c>
      <c r="E138" s="40">
        <v>0</v>
      </c>
      <c r="F138" s="39"/>
      <c r="G138" s="40">
        <v>0</v>
      </c>
      <c r="H138" s="40">
        <v>0</v>
      </c>
      <c r="I138" s="40">
        <v>0</v>
      </c>
    </row>
    <row r="139" spans="1:9" ht="14.25" customHeight="1">
      <c r="A139" s="35">
        <v>213</v>
      </c>
      <c r="B139" s="36" t="s">
        <v>628</v>
      </c>
      <c r="C139" s="37">
        <f t="shared" ref="C139:I139" si="20">SUM(C140:C147)</f>
        <v>18002.099999999999</v>
      </c>
      <c r="D139" s="38">
        <f t="shared" si="20"/>
        <v>18002.099999999999</v>
      </c>
      <c r="E139" s="38">
        <f t="shared" si="20"/>
        <v>0</v>
      </c>
      <c r="F139" s="38">
        <f t="shared" si="20"/>
        <v>0</v>
      </c>
      <c r="G139" s="38">
        <f t="shared" si="20"/>
        <v>0</v>
      </c>
      <c r="H139" s="38">
        <f t="shared" si="20"/>
        <v>0</v>
      </c>
      <c r="I139" s="38">
        <f t="shared" si="20"/>
        <v>0</v>
      </c>
    </row>
    <row r="140" spans="1:9" ht="14.25" customHeight="1">
      <c r="A140" s="35">
        <v>21301</v>
      </c>
      <c r="B140" s="36" t="s">
        <v>629</v>
      </c>
      <c r="C140" s="37">
        <f t="shared" ref="C140:C147" si="21">SUM(D140:I140)</f>
        <v>5073.2299999999996</v>
      </c>
      <c r="D140" s="39">
        <v>5073.2299999999996</v>
      </c>
      <c r="E140" s="39">
        <v>0</v>
      </c>
      <c r="F140" s="39"/>
      <c r="G140" s="39">
        <v>0</v>
      </c>
      <c r="H140" s="39">
        <v>0</v>
      </c>
      <c r="I140" s="39">
        <v>0</v>
      </c>
    </row>
    <row r="141" spans="1:9" ht="14.25" customHeight="1">
      <c r="A141" s="35">
        <v>21302</v>
      </c>
      <c r="B141" s="36" t="s">
        <v>651</v>
      </c>
      <c r="C141" s="38">
        <f t="shared" si="21"/>
        <v>4273.18</v>
      </c>
      <c r="D141" s="40">
        <v>4273.18</v>
      </c>
      <c r="E141" s="40">
        <v>0</v>
      </c>
      <c r="F141" s="39"/>
      <c r="G141" s="40">
        <v>0</v>
      </c>
      <c r="H141" s="40">
        <v>0</v>
      </c>
      <c r="I141" s="40">
        <v>0</v>
      </c>
    </row>
    <row r="142" spans="1:9" ht="14.25" customHeight="1">
      <c r="A142" s="35">
        <v>21303</v>
      </c>
      <c r="B142" s="36" t="s">
        <v>669</v>
      </c>
      <c r="C142" s="38">
        <f t="shared" si="21"/>
        <v>1340.23</v>
      </c>
      <c r="D142" s="40">
        <v>1340.23</v>
      </c>
      <c r="E142" s="40">
        <v>0</v>
      </c>
      <c r="F142" s="39"/>
      <c r="G142" s="40">
        <v>0</v>
      </c>
      <c r="H142" s="40">
        <v>0</v>
      </c>
      <c r="I142" s="40">
        <v>0</v>
      </c>
    </row>
    <row r="143" spans="1:9" ht="14.25" customHeight="1">
      <c r="A143" s="35">
        <v>21305</v>
      </c>
      <c r="B143" s="36" t="s">
        <v>693</v>
      </c>
      <c r="C143" s="38">
        <f t="shared" si="21"/>
        <v>2230.29</v>
      </c>
      <c r="D143" s="40">
        <v>2230.29</v>
      </c>
      <c r="E143" s="40">
        <v>0</v>
      </c>
      <c r="F143" s="39"/>
      <c r="G143" s="40">
        <v>0</v>
      </c>
      <c r="H143" s="40">
        <v>0</v>
      </c>
      <c r="I143" s="40">
        <v>0</v>
      </c>
    </row>
    <row r="144" spans="1:9" ht="14.25" customHeight="1">
      <c r="A144" s="35">
        <v>21307</v>
      </c>
      <c r="B144" s="36" t="s">
        <v>700</v>
      </c>
      <c r="C144" s="38">
        <f t="shared" si="21"/>
        <v>4385.17</v>
      </c>
      <c r="D144" s="40">
        <v>4385.17</v>
      </c>
      <c r="E144" s="40">
        <v>0</v>
      </c>
      <c r="F144" s="39"/>
      <c r="G144" s="40">
        <v>0</v>
      </c>
      <c r="H144" s="40">
        <v>0</v>
      </c>
      <c r="I144" s="40">
        <v>0</v>
      </c>
    </row>
    <row r="145" spans="1:9" ht="14.25" customHeight="1">
      <c r="A145" s="35">
        <v>21308</v>
      </c>
      <c r="B145" s="36" t="s">
        <v>707</v>
      </c>
      <c r="C145" s="38">
        <f t="shared" si="21"/>
        <v>700</v>
      </c>
      <c r="D145" s="40">
        <v>700</v>
      </c>
      <c r="E145" s="40">
        <v>0</v>
      </c>
      <c r="F145" s="39"/>
      <c r="G145" s="40">
        <v>0</v>
      </c>
      <c r="H145" s="40">
        <v>0</v>
      </c>
      <c r="I145" s="40">
        <v>0</v>
      </c>
    </row>
    <row r="146" spans="1:9" ht="14.25" customHeight="1">
      <c r="A146" s="35">
        <v>21309</v>
      </c>
      <c r="B146" s="36" t="s">
        <v>713</v>
      </c>
      <c r="C146" s="38">
        <f t="shared" si="21"/>
        <v>0</v>
      </c>
      <c r="D146" s="40">
        <v>0</v>
      </c>
      <c r="E146" s="40">
        <v>0</v>
      </c>
      <c r="F146" s="39"/>
      <c r="G146" s="40">
        <v>0</v>
      </c>
      <c r="H146" s="40">
        <v>0</v>
      </c>
      <c r="I146" s="40">
        <v>0</v>
      </c>
    </row>
    <row r="147" spans="1:9" ht="14.25" customHeight="1">
      <c r="A147" s="35">
        <v>21399</v>
      </c>
      <c r="B147" s="36" t="s">
        <v>716</v>
      </c>
      <c r="C147" s="38">
        <f t="shared" si="21"/>
        <v>0</v>
      </c>
      <c r="D147" s="40">
        <v>0</v>
      </c>
      <c r="E147" s="40">
        <v>0</v>
      </c>
      <c r="F147" s="39"/>
      <c r="G147" s="40">
        <v>0</v>
      </c>
      <c r="H147" s="40">
        <v>0</v>
      </c>
      <c r="I147" s="40">
        <v>0</v>
      </c>
    </row>
    <row r="148" spans="1:9" ht="14.25" customHeight="1">
      <c r="A148" s="35">
        <v>214</v>
      </c>
      <c r="B148" s="36" t="s">
        <v>719</v>
      </c>
      <c r="C148" s="37">
        <f t="shared" ref="C148:I148" si="22">SUM(C149:C154)</f>
        <v>1415.08</v>
      </c>
      <c r="D148" s="38">
        <f t="shared" si="22"/>
        <v>1415.08</v>
      </c>
      <c r="E148" s="38">
        <f t="shared" si="22"/>
        <v>0</v>
      </c>
      <c r="F148" s="38">
        <f t="shared" si="22"/>
        <v>0</v>
      </c>
      <c r="G148" s="38">
        <f t="shared" si="22"/>
        <v>0</v>
      </c>
      <c r="H148" s="38">
        <f t="shared" si="22"/>
        <v>0</v>
      </c>
      <c r="I148" s="38">
        <f t="shared" si="22"/>
        <v>0</v>
      </c>
    </row>
    <row r="149" spans="1:9" ht="14.25" customHeight="1">
      <c r="A149" s="35">
        <v>21401</v>
      </c>
      <c r="B149" s="36" t="s">
        <v>720</v>
      </c>
      <c r="C149" s="37">
        <f t="shared" ref="C149:C154" si="23">SUM(D149:I149)</f>
        <v>1414.22</v>
      </c>
      <c r="D149" s="39">
        <v>1414.22</v>
      </c>
      <c r="E149" s="39">
        <v>0</v>
      </c>
      <c r="F149" s="39"/>
      <c r="G149" s="39">
        <v>0</v>
      </c>
      <c r="H149" s="39">
        <v>0</v>
      </c>
      <c r="I149" s="39">
        <v>0</v>
      </c>
    </row>
    <row r="150" spans="1:9" ht="14.25" customHeight="1">
      <c r="A150" s="35">
        <v>21402</v>
      </c>
      <c r="B150" s="36" t="s">
        <v>739</v>
      </c>
      <c r="C150" s="38">
        <f t="shared" si="23"/>
        <v>0.86</v>
      </c>
      <c r="D150" s="40">
        <v>0.86</v>
      </c>
      <c r="E150" s="40">
        <v>0</v>
      </c>
      <c r="F150" s="39"/>
      <c r="G150" s="40">
        <v>0</v>
      </c>
      <c r="H150" s="40">
        <v>0</v>
      </c>
      <c r="I150" s="40">
        <v>0</v>
      </c>
    </row>
    <row r="151" spans="1:9" ht="14.25" customHeight="1">
      <c r="A151" s="35">
        <v>21403</v>
      </c>
      <c r="B151" s="36" t="s">
        <v>746</v>
      </c>
      <c r="C151" s="38">
        <f t="shared" si="23"/>
        <v>0</v>
      </c>
      <c r="D151" s="40">
        <v>0</v>
      </c>
      <c r="E151" s="40">
        <v>0</v>
      </c>
      <c r="F151" s="39"/>
      <c r="G151" s="40">
        <v>0</v>
      </c>
      <c r="H151" s="40">
        <v>0</v>
      </c>
      <c r="I151" s="40">
        <v>0</v>
      </c>
    </row>
    <row r="152" spans="1:9" ht="14.25" customHeight="1">
      <c r="A152" s="35">
        <v>21405</v>
      </c>
      <c r="B152" s="36" t="s">
        <v>753</v>
      </c>
      <c r="C152" s="38">
        <f t="shared" si="23"/>
        <v>0</v>
      </c>
      <c r="D152" s="40">
        <v>0</v>
      </c>
      <c r="E152" s="40">
        <v>0</v>
      </c>
      <c r="F152" s="39"/>
      <c r="G152" s="40">
        <v>0</v>
      </c>
      <c r="H152" s="40">
        <v>0</v>
      </c>
      <c r="I152" s="40">
        <v>0</v>
      </c>
    </row>
    <row r="153" spans="1:9" ht="14.25" customHeight="1">
      <c r="A153" s="35">
        <v>21406</v>
      </c>
      <c r="B153" s="36" t="s">
        <v>756</v>
      </c>
      <c r="C153" s="38">
        <f t="shared" si="23"/>
        <v>0</v>
      </c>
      <c r="D153" s="40">
        <v>0</v>
      </c>
      <c r="E153" s="40">
        <v>0</v>
      </c>
      <c r="F153" s="39"/>
      <c r="G153" s="40">
        <v>0</v>
      </c>
      <c r="H153" s="40">
        <v>0</v>
      </c>
      <c r="I153" s="40">
        <v>0</v>
      </c>
    </row>
    <row r="154" spans="1:9" ht="14.25" customHeight="1">
      <c r="A154" s="35">
        <v>21499</v>
      </c>
      <c r="B154" s="36" t="s">
        <v>761</v>
      </c>
      <c r="C154" s="38">
        <f t="shared" si="23"/>
        <v>0</v>
      </c>
      <c r="D154" s="40">
        <v>0</v>
      </c>
      <c r="E154" s="40">
        <v>0</v>
      </c>
      <c r="F154" s="39"/>
      <c r="G154" s="40">
        <v>0</v>
      </c>
      <c r="H154" s="40">
        <v>0</v>
      </c>
      <c r="I154" s="40">
        <v>0</v>
      </c>
    </row>
    <row r="155" spans="1:9" ht="14.25" customHeight="1">
      <c r="A155" s="35">
        <v>215</v>
      </c>
      <c r="B155" s="36" t="s">
        <v>764</v>
      </c>
      <c r="C155" s="37">
        <f t="shared" ref="C155:I155" si="24">SUM(C156:C162)</f>
        <v>424.57</v>
      </c>
      <c r="D155" s="38">
        <f t="shared" si="24"/>
        <v>424.57</v>
      </c>
      <c r="E155" s="38">
        <f t="shared" si="24"/>
        <v>0</v>
      </c>
      <c r="F155" s="38">
        <f t="shared" si="24"/>
        <v>0</v>
      </c>
      <c r="G155" s="38">
        <f t="shared" si="24"/>
        <v>0</v>
      </c>
      <c r="H155" s="38">
        <f t="shared" si="24"/>
        <v>0</v>
      </c>
      <c r="I155" s="38">
        <f t="shared" si="24"/>
        <v>0</v>
      </c>
    </row>
    <row r="156" spans="1:9" ht="14.25" customHeight="1">
      <c r="A156" s="35">
        <v>21501</v>
      </c>
      <c r="B156" s="36" t="s">
        <v>765</v>
      </c>
      <c r="C156" s="37">
        <f t="shared" ref="C156:C162" si="25">SUM(D156:I156)</f>
        <v>0</v>
      </c>
      <c r="D156" s="39">
        <v>0</v>
      </c>
      <c r="E156" s="39">
        <v>0</v>
      </c>
      <c r="F156" s="39"/>
      <c r="G156" s="39">
        <v>0</v>
      </c>
      <c r="H156" s="39">
        <v>0</v>
      </c>
      <c r="I156" s="39">
        <v>0</v>
      </c>
    </row>
    <row r="157" spans="1:9" ht="14.25" customHeight="1">
      <c r="A157" s="35">
        <v>21502</v>
      </c>
      <c r="B157" s="36" t="s">
        <v>772</v>
      </c>
      <c r="C157" s="38">
        <f t="shared" si="25"/>
        <v>0</v>
      </c>
      <c r="D157" s="40">
        <v>0</v>
      </c>
      <c r="E157" s="40">
        <v>0</v>
      </c>
      <c r="F157" s="39"/>
      <c r="G157" s="40">
        <v>0</v>
      </c>
      <c r="H157" s="40">
        <v>0</v>
      </c>
      <c r="I157" s="40">
        <v>0</v>
      </c>
    </row>
    <row r="158" spans="1:9" ht="14.25" customHeight="1">
      <c r="A158" s="35">
        <v>21503</v>
      </c>
      <c r="B158" s="36" t="s">
        <v>800</v>
      </c>
      <c r="C158" s="38">
        <f t="shared" si="25"/>
        <v>0</v>
      </c>
      <c r="D158" s="40">
        <v>0</v>
      </c>
      <c r="E158" s="40">
        <v>0</v>
      </c>
      <c r="F158" s="39"/>
      <c r="G158" s="40">
        <v>0</v>
      </c>
      <c r="H158" s="40">
        <v>0</v>
      </c>
      <c r="I158" s="40">
        <v>0</v>
      </c>
    </row>
    <row r="159" spans="1:9" ht="14.25" customHeight="1">
      <c r="A159" s="35">
        <v>21505</v>
      </c>
      <c r="B159" s="36" t="s">
        <v>802</v>
      </c>
      <c r="C159" s="38">
        <f t="shared" si="25"/>
        <v>173.87</v>
      </c>
      <c r="D159" s="40">
        <v>173.87</v>
      </c>
      <c r="E159" s="40">
        <v>0</v>
      </c>
      <c r="F159" s="39"/>
      <c r="G159" s="40">
        <v>0</v>
      </c>
      <c r="H159" s="40">
        <v>0</v>
      </c>
      <c r="I159" s="40">
        <v>0</v>
      </c>
    </row>
    <row r="160" spans="1:9" ht="14.25" customHeight="1">
      <c r="A160" s="35">
        <v>21507</v>
      </c>
      <c r="B160" s="36" t="s">
        <v>809</v>
      </c>
      <c r="C160" s="38">
        <f t="shared" si="25"/>
        <v>0</v>
      </c>
      <c r="D160" s="40">
        <v>0</v>
      </c>
      <c r="E160" s="40">
        <v>0</v>
      </c>
      <c r="F160" s="39"/>
      <c r="G160" s="40">
        <v>0</v>
      </c>
      <c r="H160" s="40">
        <v>0</v>
      </c>
      <c r="I160" s="40">
        <v>0</v>
      </c>
    </row>
    <row r="161" spans="1:9" ht="14.25" customHeight="1">
      <c r="A161" s="35">
        <v>21508</v>
      </c>
      <c r="B161" s="36" t="s">
        <v>813</v>
      </c>
      <c r="C161" s="38">
        <f t="shared" si="25"/>
        <v>250.7</v>
      </c>
      <c r="D161" s="40">
        <v>250.7</v>
      </c>
      <c r="E161" s="40">
        <v>0</v>
      </c>
      <c r="F161" s="39"/>
      <c r="G161" s="40">
        <v>0</v>
      </c>
      <c r="H161" s="40">
        <v>0</v>
      </c>
      <c r="I161" s="40">
        <v>0</v>
      </c>
    </row>
    <row r="162" spans="1:9" ht="14.25" customHeight="1">
      <c r="A162" s="35">
        <v>21599</v>
      </c>
      <c r="B162" s="36" t="s">
        <v>818</v>
      </c>
      <c r="C162" s="38">
        <f t="shared" si="25"/>
        <v>0</v>
      </c>
      <c r="D162" s="40">
        <v>0</v>
      </c>
      <c r="E162" s="40">
        <v>0</v>
      </c>
      <c r="F162" s="39"/>
      <c r="G162" s="40">
        <v>0</v>
      </c>
      <c r="H162" s="40">
        <v>0</v>
      </c>
      <c r="I162" s="40">
        <v>0</v>
      </c>
    </row>
    <row r="163" spans="1:9" ht="14.25" customHeight="1">
      <c r="A163" s="35">
        <v>216</v>
      </c>
      <c r="B163" s="36" t="s">
        <v>824</v>
      </c>
      <c r="C163" s="37">
        <f t="shared" ref="C163:I163" si="26">SUM(C164:C166)</f>
        <v>1101.92</v>
      </c>
      <c r="D163" s="38">
        <f t="shared" si="26"/>
        <v>1101.92</v>
      </c>
      <c r="E163" s="38">
        <f t="shared" si="26"/>
        <v>0</v>
      </c>
      <c r="F163" s="38">
        <f t="shared" si="26"/>
        <v>0</v>
      </c>
      <c r="G163" s="38">
        <f t="shared" si="26"/>
        <v>0</v>
      </c>
      <c r="H163" s="38">
        <f t="shared" si="26"/>
        <v>0</v>
      </c>
      <c r="I163" s="38">
        <f t="shared" si="26"/>
        <v>0</v>
      </c>
    </row>
    <row r="164" spans="1:9" ht="14.25" customHeight="1">
      <c r="A164" s="35">
        <v>21602</v>
      </c>
      <c r="B164" s="36" t="s">
        <v>825</v>
      </c>
      <c r="C164" s="37">
        <f>SUM(D164:I164)</f>
        <v>901.92</v>
      </c>
      <c r="D164" s="39">
        <v>901.92</v>
      </c>
      <c r="E164" s="39">
        <v>0</v>
      </c>
      <c r="F164" s="39"/>
      <c r="G164" s="39">
        <v>0</v>
      </c>
      <c r="H164" s="39">
        <v>0</v>
      </c>
      <c r="I164" s="39">
        <v>0</v>
      </c>
    </row>
    <row r="165" spans="1:9" ht="14.25" customHeight="1">
      <c r="A165" s="35">
        <v>21606</v>
      </c>
      <c r="B165" s="36" t="s">
        <v>831</v>
      </c>
      <c r="C165" s="38">
        <f>SUM(D165:I165)</f>
        <v>0</v>
      </c>
      <c r="D165" s="40">
        <v>0</v>
      </c>
      <c r="E165" s="40">
        <v>0</v>
      </c>
      <c r="F165" s="39"/>
      <c r="G165" s="40">
        <v>0</v>
      </c>
      <c r="H165" s="40">
        <v>0</v>
      </c>
      <c r="I165" s="40">
        <v>0</v>
      </c>
    </row>
    <row r="166" spans="1:9" ht="14.25" customHeight="1">
      <c r="A166" s="35">
        <v>21699</v>
      </c>
      <c r="B166" s="36" t="s">
        <v>834</v>
      </c>
      <c r="C166" s="38">
        <f>SUM(D166:I166)</f>
        <v>200</v>
      </c>
      <c r="D166" s="40">
        <v>200</v>
      </c>
      <c r="E166" s="40">
        <v>0</v>
      </c>
      <c r="F166" s="39"/>
      <c r="G166" s="40">
        <v>0</v>
      </c>
      <c r="H166" s="40">
        <v>0</v>
      </c>
      <c r="I166" s="40">
        <v>0</v>
      </c>
    </row>
    <row r="167" spans="1:9" ht="14.25" customHeight="1">
      <c r="A167" s="35">
        <v>217</v>
      </c>
      <c r="B167" s="36" t="s">
        <v>837</v>
      </c>
      <c r="C167" s="37">
        <f t="shared" ref="C167:I167" si="27">SUM(C168:C172)</f>
        <v>0</v>
      </c>
      <c r="D167" s="38">
        <f t="shared" si="27"/>
        <v>0</v>
      </c>
      <c r="E167" s="38">
        <f t="shared" si="27"/>
        <v>0</v>
      </c>
      <c r="F167" s="38">
        <f t="shared" si="27"/>
        <v>0</v>
      </c>
      <c r="G167" s="38">
        <f t="shared" si="27"/>
        <v>0</v>
      </c>
      <c r="H167" s="38">
        <f t="shared" si="27"/>
        <v>0</v>
      </c>
      <c r="I167" s="38">
        <f t="shared" si="27"/>
        <v>0</v>
      </c>
    </row>
    <row r="168" spans="1:9" ht="14.25" customHeight="1">
      <c r="A168" s="35">
        <v>21701</v>
      </c>
      <c r="B168" s="36" t="s">
        <v>838</v>
      </c>
      <c r="C168" s="37">
        <f>SUM(D168:I168)</f>
        <v>0</v>
      </c>
      <c r="D168" s="39">
        <v>0</v>
      </c>
      <c r="E168" s="39">
        <v>0</v>
      </c>
      <c r="F168" s="39"/>
      <c r="G168" s="39">
        <v>0</v>
      </c>
      <c r="H168" s="39">
        <v>0</v>
      </c>
      <c r="I168" s="39">
        <v>0</v>
      </c>
    </row>
    <row r="169" spans="1:9" ht="14.25" customHeight="1">
      <c r="A169" s="35">
        <v>21702</v>
      </c>
      <c r="B169" s="36" t="s">
        <v>841</v>
      </c>
      <c r="C169" s="38">
        <f>SUM(D169:I169)</f>
        <v>0</v>
      </c>
      <c r="D169" s="40">
        <v>0</v>
      </c>
      <c r="E169" s="40">
        <v>0</v>
      </c>
      <c r="F169" s="39"/>
      <c r="G169" s="40">
        <v>0</v>
      </c>
      <c r="H169" s="40">
        <v>0</v>
      </c>
      <c r="I169" s="40">
        <v>0</v>
      </c>
    </row>
    <row r="170" spans="1:9" ht="14.25" customHeight="1">
      <c r="A170" s="35">
        <v>21703</v>
      </c>
      <c r="B170" s="36" t="s">
        <v>851</v>
      </c>
      <c r="C170" s="38">
        <f>SUM(D170:I170)</f>
        <v>0</v>
      </c>
      <c r="D170" s="40">
        <v>0</v>
      </c>
      <c r="E170" s="40">
        <v>0</v>
      </c>
      <c r="F170" s="39"/>
      <c r="G170" s="40">
        <v>0</v>
      </c>
      <c r="H170" s="40">
        <v>0</v>
      </c>
      <c r="I170" s="40">
        <v>0</v>
      </c>
    </row>
    <row r="171" spans="1:9" ht="14.25" customHeight="1">
      <c r="A171" s="35">
        <v>21704</v>
      </c>
      <c r="B171" s="36" t="s">
        <v>857</v>
      </c>
      <c r="C171" s="38">
        <f>SUM(D171:I171)</f>
        <v>0</v>
      </c>
      <c r="D171" s="40">
        <v>0</v>
      </c>
      <c r="E171" s="40">
        <v>0</v>
      </c>
      <c r="F171" s="39"/>
      <c r="G171" s="40">
        <v>0</v>
      </c>
      <c r="H171" s="40">
        <v>0</v>
      </c>
      <c r="I171" s="40">
        <v>0</v>
      </c>
    </row>
    <row r="172" spans="1:9" ht="14.25" customHeight="1">
      <c r="A172" s="35">
        <v>21799</v>
      </c>
      <c r="B172" s="36" t="s">
        <v>860</v>
      </c>
      <c r="C172" s="38">
        <f>SUM(D172:I172)</f>
        <v>0</v>
      </c>
      <c r="D172" s="40">
        <v>0</v>
      </c>
      <c r="E172" s="40">
        <v>0</v>
      </c>
      <c r="F172" s="39"/>
      <c r="G172" s="40">
        <v>0</v>
      </c>
      <c r="H172" s="40">
        <v>0</v>
      </c>
      <c r="I172" s="40">
        <v>0</v>
      </c>
    </row>
    <row r="173" spans="1:9" ht="14.25" customHeight="1">
      <c r="A173" s="35">
        <v>219</v>
      </c>
      <c r="B173" s="36" t="s">
        <v>863</v>
      </c>
      <c r="C173" s="37">
        <f t="shared" ref="C173:I173" si="28">SUM(C174:C182)</f>
        <v>0</v>
      </c>
      <c r="D173" s="38">
        <f t="shared" si="28"/>
        <v>0</v>
      </c>
      <c r="E173" s="38">
        <f t="shared" si="28"/>
        <v>0</v>
      </c>
      <c r="F173" s="38">
        <f t="shared" si="28"/>
        <v>0</v>
      </c>
      <c r="G173" s="38">
        <f t="shared" si="28"/>
        <v>0</v>
      </c>
      <c r="H173" s="38">
        <f t="shared" si="28"/>
        <v>0</v>
      </c>
      <c r="I173" s="38">
        <f t="shared" si="28"/>
        <v>0</v>
      </c>
    </row>
    <row r="174" spans="1:9" ht="14.25" customHeight="1">
      <c r="A174" s="35">
        <v>21901</v>
      </c>
      <c r="B174" s="36" t="s">
        <v>864</v>
      </c>
      <c r="C174" s="37">
        <f t="shared" ref="C174:C182" si="29">SUM(D174:I174)</f>
        <v>0</v>
      </c>
      <c r="D174" s="39">
        <v>0</v>
      </c>
      <c r="E174" s="39">
        <v>0</v>
      </c>
      <c r="F174" s="39"/>
      <c r="G174" s="39">
        <v>0</v>
      </c>
      <c r="H174" s="39">
        <v>0</v>
      </c>
      <c r="I174" s="39">
        <v>0</v>
      </c>
    </row>
    <row r="175" spans="1:9" ht="14.25" customHeight="1">
      <c r="A175" s="35">
        <v>21902</v>
      </c>
      <c r="B175" s="36" t="s">
        <v>865</v>
      </c>
      <c r="C175" s="38">
        <f t="shared" si="29"/>
        <v>0</v>
      </c>
      <c r="D175" s="40">
        <v>0</v>
      </c>
      <c r="E175" s="40">
        <v>0</v>
      </c>
      <c r="F175" s="39"/>
      <c r="G175" s="40">
        <v>0</v>
      </c>
      <c r="H175" s="40">
        <v>0</v>
      </c>
      <c r="I175" s="40">
        <v>0</v>
      </c>
    </row>
    <row r="176" spans="1:9" ht="14.25" customHeight="1">
      <c r="A176" s="35">
        <v>21903</v>
      </c>
      <c r="B176" s="36" t="s">
        <v>866</v>
      </c>
      <c r="C176" s="38">
        <f t="shared" si="29"/>
        <v>0</v>
      </c>
      <c r="D176" s="40">
        <v>0</v>
      </c>
      <c r="E176" s="40">
        <v>0</v>
      </c>
      <c r="F176" s="39"/>
      <c r="G176" s="40">
        <v>0</v>
      </c>
      <c r="H176" s="40">
        <v>0</v>
      </c>
      <c r="I176" s="40">
        <v>0</v>
      </c>
    </row>
    <row r="177" spans="1:9" ht="14.25" customHeight="1">
      <c r="A177" s="35">
        <v>21904</v>
      </c>
      <c r="B177" s="36" t="s">
        <v>867</v>
      </c>
      <c r="C177" s="38">
        <f t="shared" si="29"/>
        <v>0</v>
      </c>
      <c r="D177" s="40">
        <v>0</v>
      </c>
      <c r="E177" s="40">
        <v>0</v>
      </c>
      <c r="F177" s="39"/>
      <c r="G177" s="40">
        <v>0</v>
      </c>
      <c r="H177" s="40">
        <v>0</v>
      </c>
      <c r="I177" s="40">
        <v>0</v>
      </c>
    </row>
    <row r="178" spans="1:9" ht="14.25" customHeight="1">
      <c r="A178" s="35">
        <v>21905</v>
      </c>
      <c r="B178" s="36" t="s">
        <v>868</v>
      </c>
      <c r="C178" s="38">
        <f t="shared" si="29"/>
        <v>0</v>
      </c>
      <c r="D178" s="40">
        <v>0</v>
      </c>
      <c r="E178" s="40">
        <v>0</v>
      </c>
      <c r="F178" s="39"/>
      <c r="G178" s="40">
        <v>0</v>
      </c>
      <c r="H178" s="40">
        <v>0</v>
      </c>
      <c r="I178" s="40">
        <v>0</v>
      </c>
    </row>
    <row r="179" spans="1:9" ht="14.25" customHeight="1">
      <c r="A179" s="35">
        <v>21906</v>
      </c>
      <c r="B179" s="36" t="s">
        <v>629</v>
      </c>
      <c r="C179" s="38">
        <f t="shared" si="29"/>
        <v>0</v>
      </c>
      <c r="D179" s="40">
        <v>0</v>
      </c>
      <c r="E179" s="40">
        <v>0</v>
      </c>
      <c r="F179" s="39"/>
      <c r="G179" s="40">
        <v>0</v>
      </c>
      <c r="H179" s="40">
        <v>0</v>
      </c>
      <c r="I179" s="40">
        <v>0</v>
      </c>
    </row>
    <row r="180" spans="1:9" ht="14.25" customHeight="1">
      <c r="A180" s="35">
        <v>21907</v>
      </c>
      <c r="B180" s="36" t="s">
        <v>869</v>
      </c>
      <c r="C180" s="38">
        <f t="shared" si="29"/>
        <v>0</v>
      </c>
      <c r="D180" s="40">
        <v>0</v>
      </c>
      <c r="E180" s="40">
        <v>0</v>
      </c>
      <c r="F180" s="39"/>
      <c r="G180" s="40">
        <v>0</v>
      </c>
      <c r="H180" s="40">
        <v>0</v>
      </c>
      <c r="I180" s="40">
        <v>0</v>
      </c>
    </row>
    <row r="181" spans="1:9" ht="14.25" customHeight="1">
      <c r="A181" s="35">
        <v>21908</v>
      </c>
      <c r="B181" s="36" t="s">
        <v>870</v>
      </c>
      <c r="C181" s="38">
        <f t="shared" si="29"/>
        <v>0</v>
      </c>
      <c r="D181" s="40">
        <v>0</v>
      </c>
      <c r="E181" s="40">
        <v>0</v>
      </c>
      <c r="F181" s="39"/>
      <c r="G181" s="40">
        <v>0</v>
      </c>
      <c r="H181" s="40">
        <v>0</v>
      </c>
      <c r="I181" s="40">
        <v>0</v>
      </c>
    </row>
    <row r="182" spans="1:9" ht="14.25" customHeight="1">
      <c r="A182" s="35">
        <v>21999</v>
      </c>
      <c r="B182" s="36" t="s">
        <v>871</v>
      </c>
      <c r="C182" s="38">
        <f t="shared" si="29"/>
        <v>0</v>
      </c>
      <c r="D182" s="40">
        <v>0</v>
      </c>
      <c r="E182" s="40">
        <v>0</v>
      </c>
      <c r="F182" s="39"/>
      <c r="G182" s="40">
        <v>0</v>
      </c>
      <c r="H182" s="40">
        <v>0</v>
      </c>
      <c r="I182" s="40">
        <v>0</v>
      </c>
    </row>
    <row r="183" spans="1:9" ht="14.25" customHeight="1">
      <c r="A183" s="35">
        <v>220</v>
      </c>
      <c r="B183" s="36" t="s">
        <v>872</v>
      </c>
      <c r="C183" s="37">
        <f t="shared" ref="C183:I183" si="30">SUM(C184:C186)</f>
        <v>1569.8300000000002</v>
      </c>
      <c r="D183" s="38">
        <f t="shared" si="30"/>
        <v>1569.8300000000002</v>
      </c>
      <c r="E183" s="38">
        <f t="shared" si="30"/>
        <v>0</v>
      </c>
      <c r="F183" s="38">
        <f t="shared" si="30"/>
        <v>0</v>
      </c>
      <c r="G183" s="38">
        <f t="shared" si="30"/>
        <v>0</v>
      </c>
      <c r="H183" s="38">
        <f t="shared" si="30"/>
        <v>0</v>
      </c>
      <c r="I183" s="38">
        <f t="shared" si="30"/>
        <v>0</v>
      </c>
    </row>
    <row r="184" spans="1:9" ht="14.25" customHeight="1">
      <c r="A184" s="35">
        <v>22001</v>
      </c>
      <c r="B184" s="36" t="s">
        <v>873</v>
      </c>
      <c r="C184" s="37">
        <f>SUM(D184:I184)</f>
        <v>1478.42</v>
      </c>
      <c r="D184" s="39">
        <v>1478.42</v>
      </c>
      <c r="E184" s="39">
        <v>0</v>
      </c>
      <c r="F184" s="39"/>
      <c r="G184" s="39">
        <v>0</v>
      </c>
      <c r="H184" s="39">
        <v>0</v>
      </c>
      <c r="I184" s="39">
        <v>0</v>
      </c>
    </row>
    <row r="185" spans="1:9" ht="14.25" customHeight="1">
      <c r="A185" s="35">
        <v>22005</v>
      </c>
      <c r="B185" s="36" t="s">
        <v>896</v>
      </c>
      <c r="C185" s="38">
        <f>SUM(D185:I185)</f>
        <v>91.41</v>
      </c>
      <c r="D185" s="40">
        <v>91.41</v>
      </c>
      <c r="E185" s="40">
        <v>0</v>
      </c>
      <c r="F185" s="39"/>
      <c r="G185" s="40">
        <v>0</v>
      </c>
      <c r="H185" s="40">
        <v>0</v>
      </c>
      <c r="I185" s="40">
        <v>0</v>
      </c>
    </row>
    <row r="186" spans="1:9" ht="14.25" customHeight="1">
      <c r="A186" s="35">
        <v>22099</v>
      </c>
      <c r="B186" s="36" t="s">
        <v>908</v>
      </c>
      <c r="C186" s="38">
        <f>SUM(D186:I186)</f>
        <v>0</v>
      </c>
      <c r="D186" s="40">
        <v>0</v>
      </c>
      <c r="E186" s="40">
        <v>0</v>
      </c>
      <c r="F186" s="39"/>
      <c r="G186" s="40">
        <v>0</v>
      </c>
      <c r="H186" s="40">
        <v>0</v>
      </c>
      <c r="I186" s="40">
        <v>0</v>
      </c>
    </row>
    <row r="187" spans="1:9" ht="14.25" customHeight="1">
      <c r="A187" s="35">
        <v>221</v>
      </c>
      <c r="B187" s="36" t="s">
        <v>909</v>
      </c>
      <c r="C187" s="37">
        <f t="shared" ref="C187:I187" si="31">SUM(C188:C190)</f>
        <v>9255.5</v>
      </c>
      <c r="D187" s="38">
        <f t="shared" si="31"/>
        <v>9255.5</v>
      </c>
      <c r="E187" s="38">
        <f t="shared" si="31"/>
        <v>0</v>
      </c>
      <c r="F187" s="38">
        <f t="shared" si="31"/>
        <v>0</v>
      </c>
      <c r="G187" s="38">
        <f t="shared" si="31"/>
        <v>0</v>
      </c>
      <c r="H187" s="38">
        <f t="shared" si="31"/>
        <v>0</v>
      </c>
      <c r="I187" s="38">
        <f t="shared" si="31"/>
        <v>0</v>
      </c>
    </row>
    <row r="188" spans="1:9" ht="14.25" customHeight="1">
      <c r="A188" s="35">
        <v>22101</v>
      </c>
      <c r="B188" s="36" t="s">
        <v>910</v>
      </c>
      <c r="C188" s="37">
        <f>SUM(D188:I188)</f>
        <v>0</v>
      </c>
      <c r="D188" s="39">
        <v>0</v>
      </c>
      <c r="E188" s="39">
        <v>0</v>
      </c>
      <c r="F188" s="39"/>
      <c r="G188" s="39">
        <v>0</v>
      </c>
      <c r="H188" s="39">
        <v>0</v>
      </c>
      <c r="I188" s="39">
        <v>0</v>
      </c>
    </row>
    <row r="189" spans="1:9" ht="14.25" customHeight="1">
      <c r="A189" s="35">
        <v>22102</v>
      </c>
      <c r="B189" s="36" t="s">
        <v>921</v>
      </c>
      <c r="C189" s="38">
        <f>SUM(D189:I189)</f>
        <v>9255.5</v>
      </c>
      <c r="D189" s="40">
        <v>9255.5</v>
      </c>
      <c r="E189" s="40">
        <v>0</v>
      </c>
      <c r="F189" s="39"/>
      <c r="G189" s="40">
        <v>0</v>
      </c>
      <c r="H189" s="40">
        <v>0</v>
      </c>
      <c r="I189" s="40">
        <v>0</v>
      </c>
    </row>
    <row r="190" spans="1:9" ht="14.25" customHeight="1">
      <c r="A190" s="35">
        <v>22103</v>
      </c>
      <c r="B190" s="36" t="s">
        <v>925</v>
      </c>
      <c r="C190" s="38">
        <f>SUM(D190:I190)</f>
        <v>0</v>
      </c>
      <c r="D190" s="40">
        <v>0</v>
      </c>
      <c r="E190" s="40">
        <v>0</v>
      </c>
      <c r="F190" s="39"/>
      <c r="G190" s="40">
        <v>0</v>
      </c>
      <c r="H190" s="40">
        <v>0</v>
      </c>
      <c r="I190" s="40">
        <v>0</v>
      </c>
    </row>
    <row r="191" spans="1:9" ht="14.25" customHeight="1">
      <c r="A191" s="35">
        <v>222</v>
      </c>
      <c r="B191" s="36" t="s">
        <v>929</v>
      </c>
      <c r="C191" s="37">
        <f t="shared" ref="C191:I191" si="32">SUM(C192:C195)</f>
        <v>195.6</v>
      </c>
      <c r="D191" s="38">
        <f t="shared" si="32"/>
        <v>195.6</v>
      </c>
      <c r="E191" s="38">
        <f t="shared" si="32"/>
        <v>0</v>
      </c>
      <c r="F191" s="38">
        <f t="shared" si="32"/>
        <v>0</v>
      </c>
      <c r="G191" s="38">
        <f t="shared" si="32"/>
        <v>0</v>
      </c>
      <c r="H191" s="38">
        <f t="shared" si="32"/>
        <v>0</v>
      </c>
      <c r="I191" s="38">
        <f t="shared" si="32"/>
        <v>0</v>
      </c>
    </row>
    <row r="192" spans="1:9" ht="14.25" customHeight="1">
      <c r="A192" s="35">
        <v>22201</v>
      </c>
      <c r="B192" s="36" t="s">
        <v>930</v>
      </c>
      <c r="C192" s="37">
        <f>SUM(D192:I192)</f>
        <v>195.6</v>
      </c>
      <c r="D192" s="39">
        <v>195.6</v>
      </c>
      <c r="E192" s="39">
        <v>0</v>
      </c>
      <c r="F192" s="39"/>
      <c r="G192" s="39">
        <v>0</v>
      </c>
      <c r="H192" s="39">
        <v>0</v>
      </c>
      <c r="I192" s="39">
        <v>0</v>
      </c>
    </row>
    <row r="193" spans="1:9" ht="14.25" customHeight="1">
      <c r="A193" s="35">
        <v>22203</v>
      </c>
      <c r="B193" s="36" t="s">
        <v>944</v>
      </c>
      <c r="C193" s="38">
        <f>SUM(D193:I193)</f>
        <v>0</v>
      </c>
      <c r="D193" s="40">
        <v>0</v>
      </c>
      <c r="E193" s="40">
        <v>0</v>
      </c>
      <c r="F193" s="39"/>
      <c r="G193" s="40">
        <v>0</v>
      </c>
      <c r="H193" s="40">
        <v>0</v>
      </c>
      <c r="I193" s="40">
        <v>0</v>
      </c>
    </row>
    <row r="194" spans="1:9" ht="14.25" customHeight="1">
      <c r="A194" s="35">
        <v>22204</v>
      </c>
      <c r="B194" s="36" t="s">
        <v>950</v>
      </c>
      <c r="C194" s="38">
        <f>SUM(D194:I194)</f>
        <v>0</v>
      </c>
      <c r="D194" s="40">
        <v>0</v>
      </c>
      <c r="E194" s="40">
        <v>0</v>
      </c>
      <c r="F194" s="39"/>
      <c r="G194" s="40">
        <v>0</v>
      </c>
      <c r="H194" s="40">
        <v>0</v>
      </c>
      <c r="I194" s="40">
        <v>0</v>
      </c>
    </row>
    <row r="195" spans="1:9" ht="14.25" customHeight="1">
      <c r="A195" s="35">
        <v>22205</v>
      </c>
      <c r="B195" s="36" t="s">
        <v>956</v>
      </c>
      <c r="C195" s="38">
        <f>SUM(D195:I195)</f>
        <v>0</v>
      </c>
      <c r="D195" s="40">
        <v>0</v>
      </c>
      <c r="E195" s="40">
        <v>0</v>
      </c>
      <c r="F195" s="39"/>
      <c r="G195" s="40">
        <v>0</v>
      </c>
      <c r="H195" s="40">
        <v>0</v>
      </c>
      <c r="I195" s="40">
        <v>0</v>
      </c>
    </row>
    <row r="196" spans="1:9" ht="14.25" customHeight="1">
      <c r="A196" s="35">
        <v>224</v>
      </c>
      <c r="B196" s="36" t="s">
        <v>969</v>
      </c>
      <c r="C196" s="37">
        <f t="shared" ref="C196:I196" si="33">SUM(C197:C203)</f>
        <v>1209.73</v>
      </c>
      <c r="D196" s="38">
        <f t="shared" si="33"/>
        <v>1209.73</v>
      </c>
      <c r="E196" s="38">
        <f t="shared" si="33"/>
        <v>0</v>
      </c>
      <c r="F196" s="38">
        <f t="shared" si="33"/>
        <v>0</v>
      </c>
      <c r="G196" s="38">
        <f t="shared" si="33"/>
        <v>0</v>
      </c>
      <c r="H196" s="38">
        <f t="shared" si="33"/>
        <v>0</v>
      </c>
      <c r="I196" s="38">
        <f t="shared" si="33"/>
        <v>0</v>
      </c>
    </row>
    <row r="197" spans="1:9" ht="14.25" customHeight="1">
      <c r="A197" s="35">
        <v>22401</v>
      </c>
      <c r="B197" s="36" t="s">
        <v>970</v>
      </c>
      <c r="C197" s="37">
        <f t="shared" ref="C197:C204" si="34">SUM(D197:I197)</f>
        <v>1012.19</v>
      </c>
      <c r="D197" s="39">
        <v>1012.19</v>
      </c>
      <c r="E197" s="39">
        <v>0</v>
      </c>
      <c r="F197" s="39"/>
      <c r="G197" s="39">
        <v>0</v>
      </c>
      <c r="H197" s="39">
        <v>0</v>
      </c>
      <c r="I197" s="39">
        <v>0</v>
      </c>
    </row>
    <row r="198" spans="1:9" ht="14.25" customHeight="1">
      <c r="A198" s="35">
        <v>22402</v>
      </c>
      <c r="B198" s="36" t="s">
        <v>977</v>
      </c>
      <c r="C198" s="38">
        <f t="shared" si="34"/>
        <v>197.54</v>
      </c>
      <c r="D198" s="40">
        <v>197.54</v>
      </c>
      <c r="E198" s="40">
        <v>0</v>
      </c>
      <c r="F198" s="39"/>
      <c r="G198" s="40">
        <v>0</v>
      </c>
      <c r="H198" s="40">
        <v>0</v>
      </c>
      <c r="I198" s="40">
        <v>0</v>
      </c>
    </row>
    <row r="199" spans="1:9" ht="14.25" customHeight="1">
      <c r="A199" s="35">
        <v>22404</v>
      </c>
      <c r="B199" s="36" t="s">
        <v>980</v>
      </c>
      <c r="C199" s="38">
        <f t="shared" si="34"/>
        <v>0</v>
      </c>
      <c r="D199" s="40">
        <v>0</v>
      </c>
      <c r="E199" s="40">
        <v>0</v>
      </c>
      <c r="F199" s="39"/>
      <c r="G199" s="40">
        <v>0</v>
      </c>
      <c r="H199" s="40">
        <v>0</v>
      </c>
      <c r="I199" s="40">
        <v>0</v>
      </c>
    </row>
    <row r="200" spans="1:9" ht="14.25" customHeight="1">
      <c r="A200" s="35">
        <v>22405</v>
      </c>
      <c r="B200" s="36" t="s">
        <v>984</v>
      </c>
      <c r="C200" s="38">
        <f t="shared" si="34"/>
        <v>0</v>
      </c>
      <c r="D200" s="40">
        <v>0</v>
      </c>
      <c r="E200" s="40">
        <v>0</v>
      </c>
      <c r="F200" s="39"/>
      <c r="G200" s="40">
        <v>0</v>
      </c>
      <c r="H200" s="40">
        <v>0</v>
      </c>
      <c r="I200" s="40">
        <v>0</v>
      </c>
    </row>
    <row r="201" spans="1:9" ht="14.25" customHeight="1">
      <c r="A201" s="35">
        <v>22406</v>
      </c>
      <c r="B201" s="36" t="s">
        <v>994</v>
      </c>
      <c r="C201" s="38">
        <f t="shared" si="34"/>
        <v>0</v>
      </c>
      <c r="D201" s="40">
        <v>0</v>
      </c>
      <c r="E201" s="40">
        <v>0</v>
      </c>
      <c r="F201" s="39"/>
      <c r="G201" s="40">
        <v>0</v>
      </c>
      <c r="H201" s="40">
        <v>0</v>
      </c>
      <c r="I201" s="40">
        <v>0</v>
      </c>
    </row>
    <row r="202" spans="1:9" ht="14.25" customHeight="1">
      <c r="A202" s="35">
        <v>22407</v>
      </c>
      <c r="B202" s="36" t="s">
        <v>998</v>
      </c>
      <c r="C202" s="38">
        <f t="shared" si="34"/>
        <v>0</v>
      </c>
      <c r="D202" s="40">
        <v>0</v>
      </c>
      <c r="E202" s="40">
        <v>0</v>
      </c>
      <c r="F202" s="39"/>
      <c r="G202" s="40">
        <v>0</v>
      </c>
      <c r="H202" s="40">
        <v>0</v>
      </c>
      <c r="I202" s="40">
        <v>0</v>
      </c>
    </row>
    <row r="203" spans="1:9" ht="14.25" customHeight="1">
      <c r="A203" s="35">
        <v>22499</v>
      </c>
      <c r="B203" s="36" t="s">
        <v>1002</v>
      </c>
      <c r="C203" s="38">
        <f t="shared" si="34"/>
        <v>0</v>
      </c>
      <c r="D203" s="40">
        <v>0</v>
      </c>
      <c r="E203" s="40">
        <v>0</v>
      </c>
      <c r="F203" s="39"/>
      <c r="G203" s="40">
        <v>0</v>
      </c>
      <c r="H203" s="40">
        <v>0</v>
      </c>
      <c r="I203" s="40">
        <v>0</v>
      </c>
    </row>
    <row r="204" spans="1:9" ht="14.25" customHeight="1">
      <c r="A204" s="35">
        <v>227</v>
      </c>
      <c r="B204" s="36" t="s">
        <v>1003</v>
      </c>
      <c r="C204" s="38">
        <f t="shared" si="34"/>
        <v>4000</v>
      </c>
      <c r="D204" s="40">
        <v>4000</v>
      </c>
      <c r="E204" s="40">
        <v>0</v>
      </c>
      <c r="F204" s="39"/>
      <c r="G204" s="40">
        <v>0</v>
      </c>
      <c r="H204" s="40">
        <v>0</v>
      </c>
      <c r="I204" s="40">
        <v>0</v>
      </c>
    </row>
    <row r="205" spans="1:9" ht="14.25" customHeight="1">
      <c r="A205" s="35">
        <v>229</v>
      </c>
      <c r="B205" s="36" t="s">
        <v>1004</v>
      </c>
      <c r="C205" s="37">
        <f t="shared" ref="C205:I205" si="35">SUM(C206:C207)</f>
        <v>0</v>
      </c>
      <c r="D205" s="40">
        <f t="shared" si="35"/>
        <v>0</v>
      </c>
      <c r="E205" s="40">
        <f t="shared" si="35"/>
        <v>0</v>
      </c>
      <c r="F205" s="40">
        <f t="shared" si="35"/>
        <v>0</v>
      </c>
      <c r="G205" s="40">
        <f t="shared" si="35"/>
        <v>0</v>
      </c>
      <c r="H205" s="40">
        <f t="shared" si="35"/>
        <v>0</v>
      </c>
      <c r="I205" s="40">
        <f t="shared" si="35"/>
        <v>0</v>
      </c>
    </row>
    <row r="206" spans="1:9" ht="14.25" customHeight="1">
      <c r="A206" s="35">
        <v>22902</v>
      </c>
      <c r="B206" s="36" t="s">
        <v>1167</v>
      </c>
      <c r="C206" s="37">
        <f>SUM(D206:I206)</f>
        <v>0</v>
      </c>
      <c r="D206" s="40">
        <v>0</v>
      </c>
      <c r="E206" s="39">
        <v>0</v>
      </c>
      <c r="F206" s="39"/>
      <c r="G206" s="39">
        <v>0</v>
      </c>
      <c r="H206" s="39">
        <v>0</v>
      </c>
      <c r="I206" s="39">
        <v>0</v>
      </c>
    </row>
    <row r="207" spans="1:9" ht="14.25" customHeight="1">
      <c r="A207" s="35">
        <v>22999</v>
      </c>
      <c r="B207" s="36" t="s">
        <v>1168</v>
      </c>
      <c r="C207" s="38">
        <f>SUM(D207:I207)</f>
        <v>0</v>
      </c>
      <c r="D207" s="40">
        <v>0</v>
      </c>
      <c r="E207" s="40">
        <v>0</v>
      </c>
      <c r="F207" s="39"/>
      <c r="G207" s="40">
        <v>0</v>
      </c>
      <c r="H207" s="39">
        <v>0</v>
      </c>
      <c r="I207" s="40">
        <v>0</v>
      </c>
    </row>
    <row r="208" spans="1:9" ht="14.25" customHeight="1">
      <c r="A208" s="35">
        <v>232</v>
      </c>
      <c r="B208" s="36" t="s">
        <v>1006</v>
      </c>
      <c r="C208" s="37">
        <f t="shared" ref="C208:I208" si="36">SUM(C209)</f>
        <v>4705</v>
      </c>
      <c r="D208" s="38">
        <f t="shared" si="36"/>
        <v>4705</v>
      </c>
      <c r="E208" s="38">
        <f t="shared" si="36"/>
        <v>0</v>
      </c>
      <c r="F208" s="38">
        <f t="shared" si="36"/>
        <v>0</v>
      </c>
      <c r="G208" s="38">
        <f t="shared" si="36"/>
        <v>0</v>
      </c>
      <c r="H208" s="38">
        <f t="shared" si="36"/>
        <v>0</v>
      </c>
      <c r="I208" s="38">
        <f t="shared" si="36"/>
        <v>0</v>
      </c>
    </row>
    <row r="209" spans="1:9" ht="14.25" customHeight="1">
      <c r="A209" s="35">
        <v>23203</v>
      </c>
      <c r="B209" s="36" t="s">
        <v>1169</v>
      </c>
      <c r="C209" s="37">
        <f>SUM(D209:I209)</f>
        <v>4705</v>
      </c>
      <c r="D209" s="39">
        <v>4705</v>
      </c>
      <c r="E209" s="39">
        <v>0</v>
      </c>
      <c r="F209" s="39"/>
      <c r="G209" s="39">
        <v>0</v>
      </c>
      <c r="H209" s="39">
        <v>0</v>
      </c>
      <c r="I209" s="39">
        <v>0</v>
      </c>
    </row>
    <row r="210" spans="1:9" ht="14.25" customHeight="1">
      <c r="A210" s="35">
        <v>233</v>
      </c>
      <c r="B210" s="36" t="s">
        <v>1012</v>
      </c>
      <c r="C210" s="38">
        <f>SUM(D210:I210)</f>
        <v>5</v>
      </c>
      <c r="D210" s="39">
        <v>5</v>
      </c>
      <c r="E210" s="39">
        <v>0</v>
      </c>
      <c r="F210" s="39"/>
      <c r="G210" s="40">
        <v>0</v>
      </c>
      <c r="H210" s="39">
        <v>0</v>
      </c>
      <c r="I210" s="40">
        <v>0</v>
      </c>
    </row>
  </sheetData>
  <sheetProtection sheet="1" objects="1"/>
  <mergeCells count="11">
    <mergeCell ref="H4:H5"/>
    <mergeCell ref="I4:I5"/>
    <mergeCell ref="A1:I1"/>
    <mergeCell ref="A2:I2"/>
    <mergeCell ref="A3:I3"/>
    <mergeCell ref="A4:B4"/>
    <mergeCell ref="C4:C5"/>
    <mergeCell ref="D4:D5"/>
    <mergeCell ref="E4:E5"/>
    <mergeCell ref="F4:F5"/>
    <mergeCell ref="G4:G5"/>
  </mergeCells>
  <phoneticPr fontId="23" type="noConversion"/>
  <pageMargins left="0.75" right="0.75" top="1" bottom="1" header="0.5" footer="0.5"/>
  <pageSetup paperSize="9" orientation="portrait" useFirstPageNumber="1"/>
  <headerFooter>
    <oddHeader>&amp;L&amp;C&amp;R</oddHeader>
    <oddFooter>&amp;L&amp;C&amp;R</oddFooter>
    <evenHeader>&amp;L&amp;C&amp;R</evenHeader>
    <evenFooter>&amp;L&amp;C&amp;R</evenFooter>
  </headerFooter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33"/>
  <sheetViews>
    <sheetView workbookViewId="0">
      <selection activeCell="Q26" sqref="Q26"/>
    </sheetView>
  </sheetViews>
  <sheetFormatPr defaultColWidth="9.125" defaultRowHeight="15" customHeight="1"/>
  <cols>
    <col min="1" max="1" width="5" style="1" customWidth="1"/>
    <col min="2" max="2" width="26.875" style="1" customWidth="1"/>
    <col min="3" max="3" width="30.375" style="1" customWidth="1"/>
    <col min="4" max="4" width="18.75" style="1" customWidth="1"/>
    <col min="5" max="5" width="21" style="1" customWidth="1"/>
    <col min="6" max="9" width="23.25" style="1" customWidth="1"/>
    <col min="10" max="10" width="22" style="1" customWidth="1"/>
    <col min="11" max="11" width="18.75" style="1" customWidth="1"/>
    <col min="12" max="14" width="21" style="1" customWidth="1"/>
    <col min="15" max="15" width="14.125" style="1" customWidth="1"/>
    <col min="16" max="16" width="11.875" style="1" customWidth="1"/>
    <col min="17" max="17" width="14.125" style="1" customWidth="1"/>
    <col min="18" max="18" width="10.125" style="1" customWidth="1"/>
    <col min="19" max="20" width="8.875" style="1" customWidth="1"/>
  </cols>
  <sheetData>
    <row r="1" spans="1:20" ht="17.25" customHeight="1">
      <c r="A1" s="73" t="s">
        <v>1170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24"/>
      <c r="T1" s="25"/>
    </row>
    <row r="2" spans="1:20" ht="23.25" customHeight="1">
      <c r="A2" s="75" t="s">
        <v>1171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20" ht="14.25" customHeight="1">
      <c r="A3" s="76" t="s">
        <v>1172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20" ht="14.25" customHeight="1">
      <c r="A4" s="72" t="s">
        <v>4</v>
      </c>
      <c r="B4" s="72"/>
      <c r="C4" s="72" t="s">
        <v>1173</v>
      </c>
      <c r="D4" s="27">
        <v>501</v>
      </c>
      <c r="E4" s="27">
        <v>502</v>
      </c>
      <c r="F4" s="27">
        <v>503</v>
      </c>
      <c r="G4" s="27">
        <v>504</v>
      </c>
      <c r="H4" s="27">
        <v>505</v>
      </c>
      <c r="I4" s="27">
        <v>506</v>
      </c>
      <c r="J4" s="27">
        <v>507</v>
      </c>
      <c r="K4" s="27">
        <v>508</v>
      </c>
      <c r="L4" s="27">
        <v>509</v>
      </c>
      <c r="M4" s="27">
        <v>510</v>
      </c>
      <c r="N4" s="27">
        <v>511</v>
      </c>
      <c r="O4" s="27">
        <v>512</v>
      </c>
      <c r="P4" s="27">
        <v>513</v>
      </c>
      <c r="Q4" s="27">
        <v>514</v>
      </c>
      <c r="R4" s="27" t="s">
        <v>1174</v>
      </c>
    </row>
    <row r="5" spans="1:20" ht="14.25" customHeight="1">
      <c r="A5" s="6" t="s">
        <v>8</v>
      </c>
      <c r="B5" s="6" t="s">
        <v>9</v>
      </c>
      <c r="C5" s="72"/>
      <c r="D5" s="6" t="s">
        <v>1175</v>
      </c>
      <c r="E5" s="6" t="s">
        <v>1176</v>
      </c>
      <c r="F5" s="6" t="s">
        <v>1177</v>
      </c>
      <c r="G5" s="6" t="s">
        <v>1178</v>
      </c>
      <c r="H5" s="6" t="s">
        <v>1179</v>
      </c>
      <c r="I5" s="6" t="s">
        <v>1180</v>
      </c>
      <c r="J5" s="6" t="s">
        <v>1181</v>
      </c>
      <c r="K5" s="6" t="s">
        <v>1182</v>
      </c>
      <c r="L5" s="6" t="s">
        <v>1183</v>
      </c>
      <c r="M5" s="6" t="s">
        <v>1184</v>
      </c>
      <c r="N5" s="6" t="s">
        <v>1185</v>
      </c>
      <c r="O5" s="6" t="s">
        <v>1186</v>
      </c>
      <c r="P5" s="6" t="s">
        <v>1022</v>
      </c>
      <c r="Q5" s="6" t="s">
        <v>1187</v>
      </c>
      <c r="R5" s="6" t="s">
        <v>1004</v>
      </c>
    </row>
    <row r="6" spans="1:20" ht="14.25" customHeight="1">
      <c r="A6" s="28">
        <v>201</v>
      </c>
      <c r="B6" s="29" t="s">
        <v>1188</v>
      </c>
      <c r="C6" s="10">
        <f t="shared" ref="C6:C32" si="0">SUM(D6:R6)</f>
        <v>25074.04</v>
      </c>
      <c r="D6" s="8">
        <v>11320.9</v>
      </c>
      <c r="E6" s="8">
        <v>5600.39</v>
      </c>
      <c r="F6" s="8">
        <v>124.37</v>
      </c>
      <c r="G6" s="8">
        <v>0</v>
      </c>
      <c r="H6" s="8">
        <v>6660.66</v>
      </c>
      <c r="I6" s="8">
        <v>0</v>
      </c>
      <c r="J6" s="8">
        <v>0</v>
      </c>
      <c r="K6" s="8">
        <v>0</v>
      </c>
      <c r="L6" s="8">
        <v>1367.72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30"/>
    </row>
    <row r="7" spans="1:20" ht="14.25" customHeight="1">
      <c r="A7" s="28">
        <v>202</v>
      </c>
      <c r="B7" s="29" t="s">
        <v>173</v>
      </c>
      <c r="C7" s="10">
        <f t="shared" si="0"/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30"/>
    </row>
    <row r="8" spans="1:20" ht="14.25" customHeight="1">
      <c r="A8" s="28">
        <v>203</v>
      </c>
      <c r="B8" s="29" t="s">
        <v>177</v>
      </c>
      <c r="C8" s="10">
        <f t="shared" si="0"/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30"/>
    </row>
    <row r="9" spans="1:20" ht="14.25" customHeight="1">
      <c r="A9" s="28">
        <v>204</v>
      </c>
      <c r="B9" s="29" t="s">
        <v>1166</v>
      </c>
      <c r="C9" s="10">
        <f t="shared" si="0"/>
        <v>10000.329999999998</v>
      </c>
      <c r="D9" s="8">
        <v>5509.71</v>
      </c>
      <c r="E9" s="8">
        <v>4278.82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211.8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30"/>
    </row>
    <row r="10" spans="1:20" ht="14.25" customHeight="1">
      <c r="A10" s="28">
        <v>205</v>
      </c>
      <c r="B10" s="29" t="s">
        <v>238</v>
      </c>
      <c r="C10" s="10">
        <f t="shared" si="0"/>
        <v>56721.719999999994</v>
      </c>
      <c r="D10" s="8">
        <v>271.42</v>
      </c>
      <c r="E10" s="8">
        <v>645.77</v>
      </c>
      <c r="F10" s="8">
        <v>0</v>
      </c>
      <c r="G10" s="8">
        <v>0</v>
      </c>
      <c r="H10" s="8">
        <v>53094.09</v>
      </c>
      <c r="I10" s="8">
        <v>53.42</v>
      </c>
      <c r="J10" s="8">
        <v>0</v>
      </c>
      <c r="K10" s="8">
        <v>0</v>
      </c>
      <c r="L10" s="8">
        <v>2657.02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30"/>
    </row>
    <row r="11" spans="1:20" ht="14.25" customHeight="1">
      <c r="A11" s="28">
        <v>206</v>
      </c>
      <c r="B11" s="29" t="s">
        <v>286</v>
      </c>
      <c r="C11" s="10">
        <f t="shared" si="0"/>
        <v>151.20000000000002</v>
      </c>
      <c r="D11" s="8">
        <v>99.03</v>
      </c>
      <c r="E11" s="8">
        <v>34.21</v>
      </c>
      <c r="F11" s="8">
        <v>0</v>
      </c>
      <c r="G11" s="8">
        <v>0</v>
      </c>
      <c r="H11" s="8">
        <v>17.96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30"/>
    </row>
    <row r="12" spans="1:20" ht="14.25" customHeight="1">
      <c r="A12" s="28">
        <v>207</v>
      </c>
      <c r="B12" s="29" t="s">
        <v>335</v>
      </c>
      <c r="C12" s="10">
        <f t="shared" si="0"/>
        <v>2600.0099999999998</v>
      </c>
      <c r="D12" s="8">
        <v>232.85</v>
      </c>
      <c r="E12" s="8">
        <v>113.39</v>
      </c>
      <c r="F12" s="8">
        <v>7</v>
      </c>
      <c r="G12" s="8">
        <v>0</v>
      </c>
      <c r="H12" s="8">
        <v>2238.79</v>
      </c>
      <c r="I12" s="8">
        <v>0</v>
      </c>
      <c r="J12" s="8">
        <v>0</v>
      </c>
      <c r="K12" s="8">
        <v>0</v>
      </c>
      <c r="L12" s="8">
        <v>7.98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30"/>
    </row>
    <row r="13" spans="1:20" ht="14.25" customHeight="1">
      <c r="A13" s="28">
        <v>208</v>
      </c>
      <c r="B13" s="29" t="s">
        <v>377</v>
      </c>
      <c r="C13" s="10">
        <f t="shared" si="0"/>
        <v>55013.09</v>
      </c>
      <c r="D13" s="8">
        <v>8901.84</v>
      </c>
      <c r="E13" s="8">
        <v>1808.2</v>
      </c>
      <c r="F13" s="8">
        <v>0</v>
      </c>
      <c r="G13" s="8">
        <v>0</v>
      </c>
      <c r="H13" s="8">
        <v>7383.28</v>
      </c>
      <c r="I13" s="8">
        <v>0</v>
      </c>
      <c r="J13" s="8">
        <v>0</v>
      </c>
      <c r="K13" s="8">
        <v>0</v>
      </c>
      <c r="L13" s="8">
        <v>13227.77</v>
      </c>
      <c r="M13" s="8">
        <v>23692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30"/>
    </row>
    <row r="14" spans="1:20" ht="14.25" customHeight="1">
      <c r="A14" s="28">
        <v>210</v>
      </c>
      <c r="B14" s="29" t="s">
        <v>485</v>
      </c>
      <c r="C14" s="10">
        <f t="shared" si="0"/>
        <v>14498.9</v>
      </c>
      <c r="D14" s="8">
        <v>1930.22</v>
      </c>
      <c r="E14" s="8">
        <v>238.94</v>
      </c>
      <c r="F14" s="8">
        <v>0</v>
      </c>
      <c r="G14" s="8">
        <v>0</v>
      </c>
      <c r="H14" s="8">
        <v>7593.17</v>
      </c>
      <c r="I14" s="8">
        <v>0</v>
      </c>
      <c r="J14" s="8">
        <v>0</v>
      </c>
      <c r="K14" s="8">
        <v>0</v>
      </c>
      <c r="L14" s="8">
        <v>1588.57</v>
      </c>
      <c r="M14" s="8">
        <v>3148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30"/>
    </row>
    <row r="15" spans="1:20" ht="14.25" customHeight="1">
      <c r="A15" s="28">
        <v>211</v>
      </c>
      <c r="B15" s="29" t="s">
        <v>548</v>
      </c>
      <c r="C15" s="10">
        <f t="shared" si="0"/>
        <v>465.84</v>
      </c>
      <c r="D15" s="8">
        <v>0</v>
      </c>
      <c r="E15" s="8">
        <v>0</v>
      </c>
      <c r="F15" s="8">
        <v>0</v>
      </c>
      <c r="G15" s="8">
        <v>0</v>
      </c>
      <c r="H15" s="8">
        <v>465.84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30"/>
    </row>
    <row r="16" spans="1:20" ht="14.25" customHeight="1">
      <c r="A16" s="28">
        <v>212</v>
      </c>
      <c r="B16" s="29" t="s">
        <v>612</v>
      </c>
      <c r="C16" s="10">
        <f t="shared" si="0"/>
        <v>5890.05</v>
      </c>
      <c r="D16" s="8">
        <v>107.42</v>
      </c>
      <c r="E16" s="8">
        <v>753.4</v>
      </c>
      <c r="F16" s="8">
        <v>2000</v>
      </c>
      <c r="G16" s="8">
        <v>0</v>
      </c>
      <c r="H16" s="8">
        <v>2426.13</v>
      </c>
      <c r="I16" s="8">
        <v>0</v>
      </c>
      <c r="J16" s="8">
        <v>0</v>
      </c>
      <c r="K16" s="8">
        <v>0</v>
      </c>
      <c r="L16" s="8">
        <v>3.1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600</v>
      </c>
      <c r="S16" s="30"/>
    </row>
    <row r="17" spans="1:20" ht="14.25" customHeight="1">
      <c r="A17" s="28">
        <v>213</v>
      </c>
      <c r="B17" s="29" t="s">
        <v>628</v>
      </c>
      <c r="C17" s="10">
        <f t="shared" si="0"/>
        <v>18002.099999999999</v>
      </c>
      <c r="D17" s="8">
        <v>578.55999999999995</v>
      </c>
      <c r="E17" s="8">
        <v>1055.02</v>
      </c>
      <c r="F17" s="8">
        <v>0</v>
      </c>
      <c r="G17" s="8">
        <v>0</v>
      </c>
      <c r="H17" s="8">
        <v>9914.89</v>
      </c>
      <c r="I17" s="8">
        <v>0</v>
      </c>
      <c r="J17" s="8">
        <v>748</v>
      </c>
      <c r="K17" s="8">
        <v>0</v>
      </c>
      <c r="L17" s="8">
        <v>3277.63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2428</v>
      </c>
      <c r="S17" s="30"/>
    </row>
    <row r="18" spans="1:20" ht="14.25" customHeight="1">
      <c r="A18" s="28">
        <v>214</v>
      </c>
      <c r="B18" s="29" t="s">
        <v>719</v>
      </c>
      <c r="C18" s="10">
        <f t="shared" si="0"/>
        <v>1415.08</v>
      </c>
      <c r="D18" s="8">
        <v>73.819999999999993</v>
      </c>
      <c r="E18" s="8">
        <v>79.02</v>
      </c>
      <c r="F18" s="8">
        <v>0</v>
      </c>
      <c r="G18" s="8">
        <v>0</v>
      </c>
      <c r="H18" s="8">
        <v>933.97</v>
      </c>
      <c r="I18" s="8">
        <v>0</v>
      </c>
      <c r="J18" s="8">
        <v>0</v>
      </c>
      <c r="K18" s="8">
        <v>325</v>
      </c>
      <c r="L18" s="8">
        <v>3.27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30"/>
    </row>
    <row r="19" spans="1:20" ht="14.25" customHeight="1">
      <c r="A19" s="28">
        <v>215</v>
      </c>
      <c r="B19" s="29" t="s">
        <v>764</v>
      </c>
      <c r="C19" s="10">
        <f t="shared" si="0"/>
        <v>424.57</v>
      </c>
      <c r="D19" s="8">
        <v>71.599999999999994</v>
      </c>
      <c r="E19" s="8">
        <v>21.51</v>
      </c>
      <c r="F19" s="8">
        <v>0</v>
      </c>
      <c r="G19" s="8">
        <v>0</v>
      </c>
      <c r="H19" s="8">
        <v>331.46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30"/>
    </row>
    <row r="20" spans="1:20" ht="14.25" customHeight="1">
      <c r="A20" s="28">
        <v>216</v>
      </c>
      <c r="B20" s="29" t="s">
        <v>824</v>
      </c>
      <c r="C20" s="10">
        <f t="shared" si="0"/>
        <v>1101.92</v>
      </c>
      <c r="D20" s="8">
        <v>263.43</v>
      </c>
      <c r="E20" s="8">
        <v>735.01</v>
      </c>
      <c r="F20" s="8">
        <v>0</v>
      </c>
      <c r="G20" s="8">
        <v>0</v>
      </c>
      <c r="H20" s="8">
        <v>94.34</v>
      </c>
      <c r="I20" s="8">
        <v>0</v>
      </c>
      <c r="J20" s="8">
        <v>0</v>
      </c>
      <c r="K20" s="8">
        <v>0</v>
      </c>
      <c r="L20" s="8">
        <v>9.14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30"/>
    </row>
    <row r="21" spans="1:20" ht="14.25" customHeight="1">
      <c r="A21" s="28">
        <v>217</v>
      </c>
      <c r="B21" s="7" t="s">
        <v>837</v>
      </c>
      <c r="C21" s="10">
        <f t="shared" si="0"/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30"/>
    </row>
    <row r="22" spans="1:20" ht="14.25" customHeight="1">
      <c r="A22" s="28">
        <v>219</v>
      </c>
      <c r="B22" s="29" t="s">
        <v>863</v>
      </c>
      <c r="C22" s="10">
        <f t="shared" si="0"/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30"/>
    </row>
    <row r="23" spans="1:20" ht="14.25" customHeight="1">
      <c r="A23" s="28">
        <v>220</v>
      </c>
      <c r="B23" s="29" t="s">
        <v>872</v>
      </c>
      <c r="C23" s="10">
        <f t="shared" si="0"/>
        <v>1569.83</v>
      </c>
      <c r="D23" s="8">
        <v>71.930000000000007</v>
      </c>
      <c r="E23" s="8">
        <v>136.61000000000001</v>
      </c>
      <c r="F23" s="8">
        <v>0</v>
      </c>
      <c r="G23" s="8">
        <v>0</v>
      </c>
      <c r="H23" s="8">
        <v>1350.95</v>
      </c>
      <c r="I23" s="8">
        <v>0</v>
      </c>
      <c r="J23" s="8">
        <v>0</v>
      </c>
      <c r="K23" s="8">
        <v>0</v>
      </c>
      <c r="L23" s="8">
        <v>10.34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30"/>
    </row>
    <row r="24" spans="1:20" ht="14.25" customHeight="1">
      <c r="A24" s="28">
        <v>221</v>
      </c>
      <c r="B24" s="29" t="s">
        <v>909</v>
      </c>
      <c r="C24" s="10">
        <f t="shared" si="0"/>
        <v>9255.5</v>
      </c>
      <c r="D24" s="8">
        <v>5690.03</v>
      </c>
      <c r="E24" s="8">
        <v>0</v>
      </c>
      <c r="F24" s="8">
        <v>0</v>
      </c>
      <c r="G24" s="8">
        <v>0</v>
      </c>
      <c r="H24" s="8">
        <v>3565.47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30"/>
    </row>
    <row r="25" spans="1:20" ht="14.25" customHeight="1">
      <c r="A25" s="28">
        <v>222</v>
      </c>
      <c r="B25" s="29" t="s">
        <v>929</v>
      </c>
      <c r="C25" s="10">
        <f t="shared" si="0"/>
        <v>195.6</v>
      </c>
      <c r="D25" s="8">
        <v>21.41</v>
      </c>
      <c r="E25" s="8">
        <v>6.54</v>
      </c>
      <c r="F25" s="8">
        <v>0</v>
      </c>
      <c r="G25" s="8">
        <v>0</v>
      </c>
      <c r="H25" s="8">
        <v>150.33000000000001</v>
      </c>
      <c r="I25" s="8">
        <v>0</v>
      </c>
      <c r="J25" s="8">
        <v>0</v>
      </c>
      <c r="K25" s="8">
        <v>0</v>
      </c>
      <c r="L25" s="8">
        <v>17.32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30"/>
    </row>
    <row r="26" spans="1:20" ht="14.25" customHeight="1">
      <c r="A26" s="28">
        <v>224</v>
      </c>
      <c r="B26" s="29" t="s">
        <v>969</v>
      </c>
      <c r="C26" s="10">
        <f t="shared" si="0"/>
        <v>1209.73</v>
      </c>
      <c r="D26" s="8">
        <v>126.8</v>
      </c>
      <c r="E26" s="8">
        <v>481.14</v>
      </c>
      <c r="F26" s="8">
        <v>100</v>
      </c>
      <c r="G26" s="8">
        <v>0</v>
      </c>
      <c r="H26" s="8">
        <v>450.79</v>
      </c>
      <c r="I26" s="8">
        <v>51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30"/>
    </row>
    <row r="27" spans="1:20" ht="14.25" customHeight="1">
      <c r="A27" s="28">
        <v>227</v>
      </c>
      <c r="B27" s="7" t="s">
        <v>1003</v>
      </c>
      <c r="C27" s="10">
        <f t="shared" si="0"/>
        <v>4000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4000</v>
      </c>
      <c r="R27" s="8">
        <v>0</v>
      </c>
      <c r="S27" s="30"/>
    </row>
    <row r="28" spans="1:20" ht="14.25" customHeight="1">
      <c r="A28" s="28">
        <v>229</v>
      </c>
      <c r="B28" s="29" t="s">
        <v>1004</v>
      </c>
      <c r="C28" s="10">
        <f t="shared" si="0"/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30"/>
    </row>
    <row r="29" spans="1:20" ht="14.25" customHeight="1">
      <c r="A29" s="28">
        <v>230</v>
      </c>
      <c r="B29" s="29" t="s">
        <v>1022</v>
      </c>
      <c r="C29" s="10">
        <f t="shared" si="0"/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30"/>
    </row>
    <row r="30" spans="1:20" s="23" customFormat="1" ht="14.25" customHeight="1">
      <c r="A30" s="28" t="s">
        <v>1189</v>
      </c>
      <c r="B30" s="29" t="s">
        <v>1006</v>
      </c>
      <c r="C30" s="10">
        <f t="shared" si="0"/>
        <v>4705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4705</v>
      </c>
      <c r="O30" s="8">
        <v>0</v>
      </c>
      <c r="P30" s="8">
        <v>0</v>
      </c>
      <c r="Q30" s="8">
        <v>0</v>
      </c>
      <c r="R30" s="8">
        <v>0</v>
      </c>
      <c r="S30" s="30"/>
      <c r="T30" s="1"/>
    </row>
    <row r="31" spans="1:20" s="23" customFormat="1" ht="14.25" customHeight="1">
      <c r="A31" s="28" t="s">
        <v>1190</v>
      </c>
      <c r="B31" s="29" t="s">
        <v>1012</v>
      </c>
      <c r="C31" s="10">
        <f t="shared" si="0"/>
        <v>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5</v>
      </c>
      <c r="O31" s="8">
        <v>0</v>
      </c>
      <c r="P31" s="8">
        <v>0</v>
      </c>
      <c r="Q31" s="8">
        <v>0</v>
      </c>
      <c r="R31" s="8">
        <v>0</v>
      </c>
      <c r="S31" s="30"/>
      <c r="T31" s="1"/>
    </row>
    <row r="32" spans="1:20" s="23" customFormat="1" ht="14.25" customHeight="1">
      <c r="A32" s="28" t="s">
        <v>1191</v>
      </c>
      <c r="B32" s="29" t="s">
        <v>1186</v>
      </c>
      <c r="C32" s="10">
        <f t="shared" si="0"/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30"/>
    </row>
    <row r="33" spans="1:20" s="23" customFormat="1" ht="17.25" customHeight="1">
      <c r="A33" s="98" t="s">
        <v>1156</v>
      </c>
      <c r="B33" s="98"/>
      <c r="C33" s="10">
        <f t="shared" ref="C33:R33" si="1">SUM(C6:C31)</f>
        <v>212299.50999999998</v>
      </c>
      <c r="D33" s="10">
        <f t="shared" si="1"/>
        <v>35270.97</v>
      </c>
      <c r="E33" s="10">
        <f t="shared" si="1"/>
        <v>15987.970000000001</v>
      </c>
      <c r="F33" s="10">
        <f t="shared" si="1"/>
        <v>2231.37</v>
      </c>
      <c r="G33" s="10">
        <f t="shared" si="1"/>
        <v>0</v>
      </c>
      <c r="H33" s="10">
        <f t="shared" si="1"/>
        <v>96672.12</v>
      </c>
      <c r="I33" s="10">
        <f t="shared" si="1"/>
        <v>104.42</v>
      </c>
      <c r="J33" s="10">
        <f t="shared" si="1"/>
        <v>748</v>
      </c>
      <c r="K33" s="10">
        <f t="shared" si="1"/>
        <v>325</v>
      </c>
      <c r="L33" s="10">
        <f t="shared" si="1"/>
        <v>22381.66</v>
      </c>
      <c r="M33" s="10">
        <f t="shared" si="1"/>
        <v>26840</v>
      </c>
      <c r="N33" s="10">
        <f t="shared" si="1"/>
        <v>4710</v>
      </c>
      <c r="O33" s="10">
        <f t="shared" si="1"/>
        <v>0</v>
      </c>
      <c r="P33" s="10">
        <f t="shared" si="1"/>
        <v>0</v>
      </c>
      <c r="Q33" s="10">
        <f t="shared" si="1"/>
        <v>4000</v>
      </c>
      <c r="R33" s="10">
        <f t="shared" si="1"/>
        <v>3028</v>
      </c>
      <c r="S33" s="1"/>
      <c r="T33" s="1"/>
    </row>
  </sheetData>
  <sheetProtection sheet="1" objects="1"/>
  <mergeCells count="6">
    <mergeCell ref="A33:B33"/>
    <mergeCell ref="C4:C5"/>
    <mergeCell ref="A1:R1"/>
    <mergeCell ref="A2:R2"/>
    <mergeCell ref="A3:R3"/>
    <mergeCell ref="A4:B4"/>
  </mergeCells>
  <phoneticPr fontId="23" type="noConversion"/>
  <pageMargins left="0.75" right="0.75" top="1" bottom="1" header="0.5" footer="0.5"/>
  <pageSetup orientation="landscape" blackAndWhite="1" useFirstPageNumber="1"/>
  <headerFooter>
    <oddHeader>&amp;L&amp;C&amp;R</oddHeader>
    <oddFooter>&amp;L&amp;C&amp;R</oddFooter>
    <evenHeader>&amp;L&amp;C&amp;R</evenHeader>
    <evenFooter>&amp;L&amp;C&amp;R</evenFooter>
  </headerFooter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151"/>
  <sheetViews>
    <sheetView topLeftCell="A100" workbookViewId="0">
      <selection activeCell="E8" sqref="E8"/>
    </sheetView>
  </sheetViews>
  <sheetFormatPr defaultColWidth="9.125" defaultRowHeight="13.5" customHeight="1"/>
  <cols>
    <col min="1" max="1" width="23.75" style="1" customWidth="1"/>
    <col min="2" max="2" width="37.375" style="1" customWidth="1"/>
    <col min="29" max="29" width="12.125" style="1" customWidth="1"/>
  </cols>
  <sheetData>
    <row r="1" spans="1:29" ht="15.75" customHeight="1">
      <c r="A1" s="104" t="s">
        <v>1192</v>
      </c>
      <c r="B1" s="105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30" customHeight="1">
      <c r="A2" s="107" t="s">
        <v>1193</v>
      </c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</row>
    <row r="3" spans="1:29" ht="15.75" customHeight="1">
      <c r="A3" s="110" t="s">
        <v>3</v>
      </c>
      <c r="B3" s="111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1" t="s">
        <v>3</v>
      </c>
    </row>
    <row r="4" spans="1:29" ht="15.75" customHeight="1">
      <c r="A4" s="100"/>
      <c r="B4" s="86" t="s">
        <v>1194</v>
      </c>
      <c r="C4" s="86" t="s">
        <v>1195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</row>
    <row r="5" spans="1:29" ht="15.75" customHeight="1">
      <c r="A5" s="101"/>
      <c r="B5" s="101"/>
      <c r="C5" s="86" t="s">
        <v>39</v>
      </c>
      <c r="D5" s="86" t="s">
        <v>1196</v>
      </c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86" t="s">
        <v>1197</v>
      </c>
      <c r="V5" s="100"/>
      <c r="W5" s="100"/>
      <c r="X5" s="100"/>
      <c r="Y5" s="100"/>
      <c r="Z5" s="100"/>
      <c r="AA5" s="100"/>
      <c r="AB5" s="100"/>
      <c r="AC5" s="100"/>
    </row>
    <row r="6" spans="1:29" ht="79.5" customHeight="1">
      <c r="A6" s="101"/>
      <c r="B6" s="102"/>
      <c r="C6" s="103"/>
      <c r="D6" s="13" t="s">
        <v>1198</v>
      </c>
      <c r="E6" s="13" t="s">
        <v>14</v>
      </c>
      <c r="F6" s="13" t="s">
        <v>15</v>
      </c>
      <c r="G6" s="13" t="s">
        <v>16</v>
      </c>
      <c r="H6" s="13" t="s">
        <v>17</v>
      </c>
      <c r="I6" s="13" t="s">
        <v>18</v>
      </c>
      <c r="J6" s="13" t="s">
        <v>19</v>
      </c>
      <c r="K6" s="13" t="s">
        <v>20</v>
      </c>
      <c r="L6" s="13" t="s">
        <v>21</v>
      </c>
      <c r="M6" s="13" t="s">
        <v>22</v>
      </c>
      <c r="N6" s="13" t="s">
        <v>23</v>
      </c>
      <c r="O6" s="13" t="s">
        <v>24</v>
      </c>
      <c r="P6" s="13" t="s">
        <v>25</v>
      </c>
      <c r="Q6" s="13" t="s">
        <v>26</v>
      </c>
      <c r="R6" s="13" t="s">
        <v>27</v>
      </c>
      <c r="S6" s="13" t="s">
        <v>28</v>
      </c>
      <c r="T6" s="13" t="s">
        <v>1199</v>
      </c>
      <c r="U6" s="13" t="s">
        <v>1198</v>
      </c>
      <c r="V6" s="13" t="s">
        <v>31</v>
      </c>
      <c r="W6" s="13" t="s">
        <v>32</v>
      </c>
      <c r="X6" s="13" t="s">
        <v>33</v>
      </c>
      <c r="Y6" s="13" t="s">
        <v>34</v>
      </c>
      <c r="Z6" s="13" t="s">
        <v>35</v>
      </c>
      <c r="AA6" s="13" t="s">
        <v>36</v>
      </c>
      <c r="AB6" s="13" t="s">
        <v>37</v>
      </c>
      <c r="AC6" s="13" t="s">
        <v>38</v>
      </c>
    </row>
    <row r="7" spans="1:29" ht="15.75" customHeight="1">
      <c r="A7" s="14"/>
      <c r="B7" s="12" t="s">
        <v>1200</v>
      </c>
      <c r="C7" s="15">
        <f t="shared" ref="C7:C38" si="0">SUM(D7,U7)</f>
        <v>0</v>
      </c>
      <c r="D7" s="21">
        <f t="shared" ref="D7:D38" si="1">SUM(E7:T7)</f>
        <v>0</v>
      </c>
      <c r="E7" s="21">
        <f t="shared" ref="E7:T7" si="2">SUM(E8,E9)</f>
        <v>0</v>
      </c>
      <c r="F7" s="15">
        <f t="shared" si="2"/>
        <v>0</v>
      </c>
      <c r="G7" s="15">
        <f t="shared" si="2"/>
        <v>0</v>
      </c>
      <c r="H7" s="15">
        <f t="shared" si="2"/>
        <v>0</v>
      </c>
      <c r="I7" s="15">
        <f t="shared" si="2"/>
        <v>0</v>
      </c>
      <c r="J7" s="15">
        <f t="shared" si="2"/>
        <v>0</v>
      </c>
      <c r="K7" s="15">
        <f t="shared" si="2"/>
        <v>0</v>
      </c>
      <c r="L7" s="15">
        <f t="shared" si="2"/>
        <v>0</v>
      </c>
      <c r="M7" s="15">
        <f t="shared" si="2"/>
        <v>0</v>
      </c>
      <c r="N7" s="15">
        <f t="shared" si="2"/>
        <v>0</v>
      </c>
      <c r="O7" s="15">
        <f t="shared" si="2"/>
        <v>0</v>
      </c>
      <c r="P7" s="15">
        <f t="shared" si="2"/>
        <v>0</v>
      </c>
      <c r="Q7" s="15">
        <f t="shared" si="2"/>
        <v>0</v>
      </c>
      <c r="R7" s="15">
        <f t="shared" si="2"/>
        <v>0</v>
      </c>
      <c r="S7" s="15">
        <f t="shared" si="2"/>
        <v>0</v>
      </c>
      <c r="T7" s="15">
        <f t="shared" si="2"/>
        <v>0</v>
      </c>
      <c r="U7" s="15">
        <f t="shared" ref="U7:U38" si="3">SUM(V7:AC7)</f>
        <v>0</v>
      </c>
      <c r="V7" s="15">
        <f t="shared" ref="V7:AC7" si="4">SUM(V8,V9)</f>
        <v>0</v>
      </c>
      <c r="W7" s="15">
        <f t="shared" si="4"/>
        <v>0</v>
      </c>
      <c r="X7" s="15">
        <f t="shared" si="4"/>
        <v>0</v>
      </c>
      <c r="Y7" s="15">
        <f t="shared" si="4"/>
        <v>0</v>
      </c>
      <c r="Z7" s="15">
        <f t="shared" si="4"/>
        <v>0</v>
      </c>
      <c r="AA7" s="15">
        <f t="shared" si="4"/>
        <v>0</v>
      </c>
      <c r="AB7" s="15">
        <f t="shared" si="4"/>
        <v>0</v>
      </c>
      <c r="AC7" s="15">
        <f t="shared" si="4"/>
        <v>0</v>
      </c>
    </row>
    <row r="8" spans="1:29" ht="15.75" customHeight="1">
      <c r="A8" s="14">
        <v>210000000</v>
      </c>
      <c r="B8" s="12" t="s">
        <v>1201</v>
      </c>
      <c r="C8" s="15">
        <f t="shared" si="0"/>
        <v>0</v>
      </c>
      <c r="D8" s="15">
        <f t="shared" si="1"/>
        <v>0</v>
      </c>
      <c r="E8" s="22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5">
        <f t="shared" si="3"/>
        <v>0</v>
      </c>
      <c r="V8" s="16"/>
      <c r="W8" s="16"/>
      <c r="X8" s="16"/>
      <c r="Y8" s="16"/>
      <c r="Z8" s="16"/>
      <c r="AA8" s="16"/>
      <c r="AB8" s="16"/>
      <c r="AC8" s="16"/>
    </row>
    <row r="9" spans="1:29" ht="15.75" customHeight="1">
      <c r="A9" s="14">
        <v>219800000</v>
      </c>
      <c r="B9" s="17" t="s">
        <v>1202</v>
      </c>
      <c r="C9" s="15">
        <f t="shared" si="0"/>
        <v>0</v>
      </c>
      <c r="D9" s="15">
        <f t="shared" si="1"/>
        <v>0</v>
      </c>
      <c r="E9" s="21">
        <f t="shared" ref="E9:T9" si="5">SUM(E10,E26,E39,E49,E59,E68,E77,E87,E96,E106,E116,E126,E136,E143)</f>
        <v>0</v>
      </c>
      <c r="F9" s="15">
        <f t="shared" si="5"/>
        <v>0</v>
      </c>
      <c r="G9" s="15">
        <f t="shared" si="5"/>
        <v>0</v>
      </c>
      <c r="H9" s="15">
        <f t="shared" si="5"/>
        <v>0</v>
      </c>
      <c r="I9" s="15">
        <f t="shared" si="5"/>
        <v>0</v>
      </c>
      <c r="J9" s="15">
        <f t="shared" si="5"/>
        <v>0</v>
      </c>
      <c r="K9" s="15">
        <f t="shared" si="5"/>
        <v>0</v>
      </c>
      <c r="L9" s="15">
        <f t="shared" si="5"/>
        <v>0</v>
      </c>
      <c r="M9" s="15">
        <f t="shared" si="5"/>
        <v>0</v>
      </c>
      <c r="N9" s="15">
        <f t="shared" si="5"/>
        <v>0</v>
      </c>
      <c r="O9" s="15">
        <f t="shared" si="5"/>
        <v>0</v>
      </c>
      <c r="P9" s="15">
        <f t="shared" si="5"/>
        <v>0</v>
      </c>
      <c r="Q9" s="15">
        <f t="shared" si="5"/>
        <v>0</v>
      </c>
      <c r="R9" s="15">
        <f t="shared" si="5"/>
        <v>0</v>
      </c>
      <c r="S9" s="15">
        <f t="shared" si="5"/>
        <v>0</v>
      </c>
      <c r="T9" s="15">
        <f t="shared" si="5"/>
        <v>0</v>
      </c>
      <c r="U9" s="15">
        <f t="shared" si="3"/>
        <v>0</v>
      </c>
      <c r="V9" s="15">
        <f t="shared" ref="V9:AC9" si="6">SUM(V10,V26,V39,V49,V59,V68,V77,V87,V96,V106,V116,V126,V136,V143)</f>
        <v>0</v>
      </c>
      <c r="W9" s="15">
        <f t="shared" si="6"/>
        <v>0</v>
      </c>
      <c r="X9" s="15">
        <f t="shared" si="6"/>
        <v>0</v>
      </c>
      <c r="Y9" s="15">
        <f t="shared" si="6"/>
        <v>0</v>
      </c>
      <c r="Z9" s="15">
        <f t="shared" si="6"/>
        <v>0</v>
      </c>
      <c r="AA9" s="15">
        <f t="shared" si="6"/>
        <v>0</v>
      </c>
      <c r="AB9" s="15">
        <f t="shared" si="6"/>
        <v>0</v>
      </c>
      <c r="AC9" s="15">
        <f t="shared" si="6"/>
        <v>0</v>
      </c>
    </row>
    <row r="10" spans="1:29" ht="15.75" customHeight="1">
      <c r="A10" s="14">
        <v>210199000</v>
      </c>
      <c r="B10" s="17" t="s">
        <v>1203</v>
      </c>
      <c r="C10" s="15">
        <f t="shared" si="0"/>
        <v>0</v>
      </c>
      <c r="D10" s="15">
        <f t="shared" si="1"/>
        <v>0</v>
      </c>
      <c r="E10" s="21">
        <f t="shared" ref="E10:T10" si="7">SUM(E11,E12)</f>
        <v>0</v>
      </c>
      <c r="F10" s="15">
        <f t="shared" si="7"/>
        <v>0</v>
      </c>
      <c r="G10" s="15">
        <f t="shared" si="7"/>
        <v>0</v>
      </c>
      <c r="H10" s="15">
        <f t="shared" si="7"/>
        <v>0</v>
      </c>
      <c r="I10" s="15">
        <f t="shared" si="7"/>
        <v>0</v>
      </c>
      <c r="J10" s="15">
        <f t="shared" si="7"/>
        <v>0</v>
      </c>
      <c r="K10" s="15">
        <f t="shared" si="7"/>
        <v>0</v>
      </c>
      <c r="L10" s="15">
        <f t="shared" si="7"/>
        <v>0</v>
      </c>
      <c r="M10" s="15">
        <f t="shared" si="7"/>
        <v>0</v>
      </c>
      <c r="N10" s="15">
        <f t="shared" si="7"/>
        <v>0</v>
      </c>
      <c r="O10" s="15">
        <f t="shared" si="7"/>
        <v>0</v>
      </c>
      <c r="P10" s="15">
        <f t="shared" si="7"/>
        <v>0</v>
      </c>
      <c r="Q10" s="15">
        <f t="shared" si="7"/>
        <v>0</v>
      </c>
      <c r="R10" s="15">
        <f t="shared" si="7"/>
        <v>0</v>
      </c>
      <c r="S10" s="15">
        <f t="shared" si="7"/>
        <v>0</v>
      </c>
      <c r="T10" s="15">
        <f t="shared" si="7"/>
        <v>0</v>
      </c>
      <c r="U10" s="15">
        <f t="shared" si="3"/>
        <v>0</v>
      </c>
      <c r="V10" s="15">
        <f t="shared" ref="V10:AC10" si="8">SUM(V11,V12)</f>
        <v>0</v>
      </c>
      <c r="W10" s="15">
        <f t="shared" si="8"/>
        <v>0</v>
      </c>
      <c r="X10" s="15">
        <f t="shared" si="8"/>
        <v>0</v>
      </c>
      <c r="Y10" s="15">
        <f t="shared" si="8"/>
        <v>0</v>
      </c>
      <c r="Z10" s="15">
        <f t="shared" si="8"/>
        <v>0</v>
      </c>
      <c r="AA10" s="15">
        <f t="shared" si="8"/>
        <v>0</v>
      </c>
      <c r="AB10" s="15">
        <f t="shared" si="8"/>
        <v>0</v>
      </c>
      <c r="AC10" s="15">
        <f t="shared" si="8"/>
        <v>0</v>
      </c>
    </row>
    <row r="11" spans="1:29" ht="15.75" customHeight="1">
      <c r="A11" s="14">
        <v>210100000</v>
      </c>
      <c r="B11" s="17" t="s">
        <v>1201</v>
      </c>
      <c r="C11" s="15">
        <f t="shared" si="0"/>
        <v>0</v>
      </c>
      <c r="D11" s="15">
        <f t="shared" si="1"/>
        <v>0</v>
      </c>
      <c r="E11" s="22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5">
        <f t="shared" si="3"/>
        <v>0</v>
      </c>
      <c r="V11" s="16"/>
      <c r="W11" s="16"/>
      <c r="X11" s="16"/>
      <c r="Y11" s="16"/>
      <c r="Z11" s="16"/>
      <c r="AA11" s="16"/>
      <c r="AB11" s="16"/>
      <c r="AC11" s="16"/>
    </row>
    <row r="12" spans="1:29" ht="15.75" customHeight="1">
      <c r="A12" s="14">
        <v>210198000</v>
      </c>
      <c r="B12" s="17" t="s">
        <v>1204</v>
      </c>
      <c r="C12" s="15">
        <f t="shared" si="0"/>
        <v>0</v>
      </c>
      <c r="D12" s="15">
        <f t="shared" si="1"/>
        <v>0</v>
      </c>
      <c r="E12" s="21">
        <f t="shared" ref="E12:T12" si="9">SUM(E13:E25)</f>
        <v>0</v>
      </c>
      <c r="F12" s="15">
        <f t="shared" si="9"/>
        <v>0</v>
      </c>
      <c r="G12" s="15">
        <f t="shared" si="9"/>
        <v>0</v>
      </c>
      <c r="H12" s="15">
        <f t="shared" si="9"/>
        <v>0</v>
      </c>
      <c r="I12" s="15">
        <f t="shared" si="9"/>
        <v>0</v>
      </c>
      <c r="J12" s="15">
        <f t="shared" si="9"/>
        <v>0</v>
      </c>
      <c r="K12" s="15">
        <f t="shared" si="9"/>
        <v>0</v>
      </c>
      <c r="L12" s="15">
        <f t="shared" si="9"/>
        <v>0</v>
      </c>
      <c r="M12" s="15">
        <f t="shared" si="9"/>
        <v>0</v>
      </c>
      <c r="N12" s="15">
        <f t="shared" si="9"/>
        <v>0</v>
      </c>
      <c r="O12" s="15">
        <f t="shared" si="9"/>
        <v>0</v>
      </c>
      <c r="P12" s="15">
        <f t="shared" si="9"/>
        <v>0</v>
      </c>
      <c r="Q12" s="15">
        <f t="shared" si="9"/>
        <v>0</v>
      </c>
      <c r="R12" s="15">
        <f t="shared" si="9"/>
        <v>0</v>
      </c>
      <c r="S12" s="15">
        <f t="shared" si="9"/>
        <v>0</v>
      </c>
      <c r="T12" s="15">
        <f t="shared" si="9"/>
        <v>0</v>
      </c>
      <c r="U12" s="15">
        <f t="shared" si="3"/>
        <v>0</v>
      </c>
      <c r="V12" s="15">
        <f t="shared" ref="V12:AC12" si="10">SUM(V13:V25)</f>
        <v>0</v>
      </c>
      <c r="W12" s="15">
        <f t="shared" si="10"/>
        <v>0</v>
      </c>
      <c r="X12" s="15">
        <f t="shared" si="10"/>
        <v>0</v>
      </c>
      <c r="Y12" s="15">
        <f t="shared" si="10"/>
        <v>0</v>
      </c>
      <c r="Z12" s="15">
        <f t="shared" si="10"/>
        <v>0</v>
      </c>
      <c r="AA12" s="15">
        <f t="shared" si="10"/>
        <v>0</v>
      </c>
      <c r="AB12" s="15">
        <f t="shared" si="10"/>
        <v>0</v>
      </c>
      <c r="AC12" s="15">
        <f t="shared" si="10"/>
        <v>0</v>
      </c>
    </row>
    <row r="13" spans="1:29" ht="15.75" customHeight="1">
      <c r="A13" s="14">
        <v>210102000</v>
      </c>
      <c r="B13" s="17" t="s">
        <v>1205</v>
      </c>
      <c r="C13" s="15">
        <f t="shared" si="0"/>
        <v>0</v>
      </c>
      <c r="D13" s="15">
        <f t="shared" si="1"/>
        <v>0</v>
      </c>
      <c r="E13" s="22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5">
        <f t="shared" si="3"/>
        <v>0</v>
      </c>
      <c r="V13" s="16"/>
      <c r="W13" s="16"/>
      <c r="X13" s="16"/>
      <c r="Y13" s="16"/>
      <c r="Z13" s="16"/>
      <c r="AA13" s="16"/>
      <c r="AB13" s="16"/>
      <c r="AC13" s="16"/>
    </row>
    <row r="14" spans="1:29" ht="15.75" customHeight="1">
      <c r="A14" s="14">
        <v>210103000</v>
      </c>
      <c r="B14" s="17" t="s">
        <v>1206</v>
      </c>
      <c r="C14" s="15">
        <f t="shared" si="0"/>
        <v>0</v>
      </c>
      <c r="D14" s="15">
        <f t="shared" si="1"/>
        <v>0</v>
      </c>
      <c r="E14" s="22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5">
        <f t="shared" si="3"/>
        <v>0</v>
      </c>
      <c r="V14" s="16"/>
      <c r="W14" s="16"/>
      <c r="X14" s="16"/>
      <c r="Y14" s="16"/>
      <c r="Z14" s="16"/>
      <c r="AA14" s="16"/>
      <c r="AB14" s="16"/>
      <c r="AC14" s="16"/>
    </row>
    <row r="15" spans="1:29" ht="15.75" customHeight="1">
      <c r="A15" s="14">
        <v>210106000</v>
      </c>
      <c r="B15" s="17" t="s">
        <v>1207</v>
      </c>
      <c r="C15" s="15">
        <f t="shared" si="0"/>
        <v>0</v>
      </c>
      <c r="D15" s="15">
        <f t="shared" si="1"/>
        <v>0</v>
      </c>
      <c r="E15" s="22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5">
        <f t="shared" si="3"/>
        <v>0</v>
      </c>
      <c r="V15" s="16"/>
      <c r="W15" s="16"/>
      <c r="X15" s="16"/>
      <c r="Y15" s="16"/>
      <c r="Z15" s="16"/>
      <c r="AA15" s="16"/>
      <c r="AB15" s="16"/>
      <c r="AC15" s="16"/>
    </row>
    <row r="16" spans="1:29" ht="15.75" customHeight="1">
      <c r="A16" s="14" t="s">
        <v>1208</v>
      </c>
      <c r="B16" s="17" t="s">
        <v>1209</v>
      </c>
      <c r="C16" s="15">
        <f t="shared" si="0"/>
        <v>0</v>
      </c>
      <c r="D16" s="15">
        <f t="shared" si="1"/>
        <v>0</v>
      </c>
      <c r="E16" s="22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5">
        <f t="shared" si="3"/>
        <v>0</v>
      </c>
      <c r="V16" s="16"/>
      <c r="W16" s="16"/>
      <c r="X16" s="16"/>
      <c r="Y16" s="16"/>
      <c r="Z16" s="16"/>
      <c r="AA16" s="16"/>
      <c r="AB16" s="16"/>
      <c r="AC16" s="16"/>
    </row>
    <row r="17" spans="1:29" ht="15.75" customHeight="1">
      <c r="A17" s="14">
        <v>210104000</v>
      </c>
      <c r="B17" s="17" t="s">
        <v>1210</v>
      </c>
      <c r="C17" s="15">
        <f t="shared" si="0"/>
        <v>0</v>
      </c>
      <c r="D17" s="15">
        <f t="shared" si="1"/>
        <v>0</v>
      </c>
      <c r="E17" s="22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5">
        <f t="shared" si="3"/>
        <v>0</v>
      </c>
      <c r="V17" s="16"/>
      <c r="W17" s="16"/>
      <c r="X17" s="16"/>
      <c r="Y17" s="16"/>
      <c r="Z17" s="16"/>
      <c r="AA17" s="16"/>
      <c r="AB17" s="16"/>
      <c r="AC17" s="16"/>
    </row>
    <row r="18" spans="1:29" ht="15.75" customHeight="1">
      <c r="A18" s="14">
        <v>210112000</v>
      </c>
      <c r="B18" s="17" t="s">
        <v>1211</v>
      </c>
      <c r="C18" s="15">
        <f t="shared" si="0"/>
        <v>0</v>
      </c>
      <c r="D18" s="15">
        <f t="shared" si="1"/>
        <v>0</v>
      </c>
      <c r="E18" s="22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5">
        <f t="shared" si="3"/>
        <v>0</v>
      </c>
      <c r="V18" s="16"/>
      <c r="W18" s="16"/>
      <c r="X18" s="16"/>
      <c r="Y18" s="16"/>
      <c r="Z18" s="16"/>
      <c r="AA18" s="16"/>
      <c r="AB18" s="16"/>
      <c r="AC18" s="16"/>
    </row>
    <row r="19" spans="1:29" ht="15.75" customHeight="1">
      <c r="A19" s="14">
        <v>210114000</v>
      </c>
      <c r="B19" s="17" t="s">
        <v>1212</v>
      </c>
      <c r="C19" s="15">
        <f t="shared" si="0"/>
        <v>0</v>
      </c>
      <c r="D19" s="15">
        <f t="shared" si="1"/>
        <v>0</v>
      </c>
      <c r="E19" s="22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5">
        <f t="shared" si="3"/>
        <v>0</v>
      </c>
      <c r="V19" s="16"/>
      <c r="W19" s="16"/>
      <c r="X19" s="16"/>
      <c r="Y19" s="16"/>
      <c r="Z19" s="16"/>
      <c r="AA19" s="16"/>
      <c r="AB19" s="16"/>
      <c r="AC19" s="16"/>
    </row>
    <row r="20" spans="1:29" ht="15.75" customHeight="1">
      <c r="A20" s="14">
        <v>210113000</v>
      </c>
      <c r="B20" s="17" t="s">
        <v>1213</v>
      </c>
      <c r="C20" s="15">
        <f t="shared" si="0"/>
        <v>0</v>
      </c>
      <c r="D20" s="15">
        <f t="shared" si="1"/>
        <v>0</v>
      </c>
      <c r="E20" s="22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5">
        <f t="shared" si="3"/>
        <v>0</v>
      </c>
      <c r="V20" s="16"/>
      <c r="W20" s="16"/>
      <c r="X20" s="16"/>
      <c r="Y20" s="16"/>
      <c r="Z20" s="16"/>
      <c r="AA20" s="16"/>
      <c r="AB20" s="16"/>
      <c r="AC20" s="16"/>
    </row>
    <row r="21" spans="1:29" ht="15.75" customHeight="1">
      <c r="A21" s="14">
        <v>210111000</v>
      </c>
      <c r="B21" s="17" t="s">
        <v>1214</v>
      </c>
      <c r="C21" s="15">
        <f t="shared" si="0"/>
        <v>0</v>
      </c>
      <c r="D21" s="15">
        <f t="shared" si="1"/>
        <v>0</v>
      </c>
      <c r="E21" s="22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5">
        <f t="shared" si="3"/>
        <v>0</v>
      </c>
      <c r="V21" s="16"/>
      <c r="W21" s="16"/>
      <c r="X21" s="16"/>
      <c r="Y21" s="16"/>
      <c r="Z21" s="16"/>
      <c r="AA21" s="16"/>
      <c r="AB21" s="16"/>
      <c r="AC21" s="16"/>
    </row>
    <row r="22" spans="1:29" ht="15.75" customHeight="1">
      <c r="A22" s="14">
        <v>210115000</v>
      </c>
      <c r="B22" s="17" t="s">
        <v>1215</v>
      </c>
      <c r="C22" s="15">
        <f t="shared" si="0"/>
        <v>0</v>
      </c>
      <c r="D22" s="15">
        <f t="shared" si="1"/>
        <v>0</v>
      </c>
      <c r="E22" s="22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5">
        <f t="shared" si="3"/>
        <v>0</v>
      </c>
      <c r="V22" s="16"/>
      <c r="W22" s="16"/>
      <c r="X22" s="16"/>
      <c r="Y22" s="16"/>
      <c r="Z22" s="16"/>
      <c r="AA22" s="16"/>
      <c r="AB22" s="16"/>
      <c r="AC22" s="16"/>
    </row>
    <row r="23" spans="1:29" ht="15.75" customHeight="1">
      <c r="A23" s="14">
        <v>210181000</v>
      </c>
      <c r="B23" s="17" t="s">
        <v>1216</v>
      </c>
      <c r="C23" s="15">
        <f t="shared" si="0"/>
        <v>0</v>
      </c>
      <c r="D23" s="15">
        <f t="shared" si="1"/>
        <v>0</v>
      </c>
      <c r="E23" s="22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5">
        <f t="shared" si="3"/>
        <v>0</v>
      </c>
      <c r="V23" s="16"/>
      <c r="W23" s="16"/>
      <c r="X23" s="16"/>
      <c r="Y23" s="16"/>
      <c r="Z23" s="16"/>
      <c r="AA23" s="16"/>
      <c r="AB23" s="16"/>
      <c r="AC23" s="16"/>
    </row>
    <row r="24" spans="1:29" ht="15.75" customHeight="1">
      <c r="A24" s="14">
        <v>210124000</v>
      </c>
      <c r="B24" s="17" t="s">
        <v>1217</v>
      </c>
      <c r="C24" s="15">
        <f t="shared" si="0"/>
        <v>0</v>
      </c>
      <c r="D24" s="15">
        <f t="shared" si="1"/>
        <v>0</v>
      </c>
      <c r="E24" s="22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5">
        <f t="shared" si="3"/>
        <v>0</v>
      </c>
      <c r="V24" s="16"/>
      <c r="W24" s="16"/>
      <c r="X24" s="16"/>
      <c r="Y24" s="16"/>
      <c r="Z24" s="16"/>
      <c r="AA24" s="16"/>
      <c r="AB24" s="16"/>
      <c r="AC24" s="16"/>
    </row>
    <row r="25" spans="1:29" ht="15.75" customHeight="1">
      <c r="A25" s="14">
        <v>210123000</v>
      </c>
      <c r="B25" s="17" t="s">
        <v>1218</v>
      </c>
      <c r="C25" s="15">
        <f t="shared" si="0"/>
        <v>0</v>
      </c>
      <c r="D25" s="15">
        <f t="shared" si="1"/>
        <v>0</v>
      </c>
      <c r="E25" s="22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5">
        <f t="shared" si="3"/>
        <v>0</v>
      </c>
      <c r="V25" s="16"/>
      <c r="W25" s="16"/>
      <c r="X25" s="16"/>
      <c r="Y25" s="16"/>
      <c r="Z25" s="16"/>
      <c r="AA25" s="16"/>
      <c r="AB25" s="16"/>
      <c r="AC25" s="16"/>
    </row>
    <row r="26" spans="1:29" ht="15.75" customHeight="1">
      <c r="A26" s="14">
        <v>210299000</v>
      </c>
      <c r="B26" s="17" t="s">
        <v>1219</v>
      </c>
      <c r="C26" s="15">
        <f t="shared" si="0"/>
        <v>0</v>
      </c>
      <c r="D26" s="15">
        <f t="shared" si="1"/>
        <v>0</v>
      </c>
      <c r="E26" s="21">
        <f t="shared" ref="E26:T26" si="11">SUM(E27,E28)</f>
        <v>0</v>
      </c>
      <c r="F26" s="15">
        <f t="shared" si="11"/>
        <v>0</v>
      </c>
      <c r="G26" s="15">
        <f t="shared" si="11"/>
        <v>0</v>
      </c>
      <c r="H26" s="15">
        <f t="shared" si="11"/>
        <v>0</v>
      </c>
      <c r="I26" s="15">
        <f t="shared" si="11"/>
        <v>0</v>
      </c>
      <c r="J26" s="15">
        <f t="shared" si="11"/>
        <v>0</v>
      </c>
      <c r="K26" s="15">
        <f t="shared" si="11"/>
        <v>0</v>
      </c>
      <c r="L26" s="15">
        <f t="shared" si="11"/>
        <v>0</v>
      </c>
      <c r="M26" s="15">
        <f t="shared" si="11"/>
        <v>0</v>
      </c>
      <c r="N26" s="15">
        <f t="shared" si="11"/>
        <v>0</v>
      </c>
      <c r="O26" s="15">
        <f t="shared" si="11"/>
        <v>0</v>
      </c>
      <c r="P26" s="15">
        <f t="shared" si="11"/>
        <v>0</v>
      </c>
      <c r="Q26" s="15">
        <f t="shared" si="11"/>
        <v>0</v>
      </c>
      <c r="R26" s="15">
        <f t="shared" si="11"/>
        <v>0</v>
      </c>
      <c r="S26" s="15">
        <f t="shared" si="11"/>
        <v>0</v>
      </c>
      <c r="T26" s="15">
        <f t="shared" si="11"/>
        <v>0</v>
      </c>
      <c r="U26" s="15">
        <f t="shared" si="3"/>
        <v>0</v>
      </c>
      <c r="V26" s="15">
        <f t="shared" ref="V26:AC26" si="12">SUM(V27,V28)</f>
        <v>0</v>
      </c>
      <c r="W26" s="15">
        <f t="shared" si="12"/>
        <v>0</v>
      </c>
      <c r="X26" s="15">
        <f t="shared" si="12"/>
        <v>0</v>
      </c>
      <c r="Y26" s="15">
        <f t="shared" si="12"/>
        <v>0</v>
      </c>
      <c r="Z26" s="15">
        <f t="shared" si="12"/>
        <v>0</v>
      </c>
      <c r="AA26" s="15">
        <f t="shared" si="12"/>
        <v>0</v>
      </c>
      <c r="AB26" s="15">
        <f t="shared" si="12"/>
        <v>0</v>
      </c>
      <c r="AC26" s="15">
        <f t="shared" si="12"/>
        <v>0</v>
      </c>
    </row>
    <row r="27" spans="1:29" ht="15.75" customHeight="1">
      <c r="A27" s="14">
        <v>210200000</v>
      </c>
      <c r="B27" s="17" t="s">
        <v>1201</v>
      </c>
      <c r="C27" s="15">
        <f t="shared" si="0"/>
        <v>0</v>
      </c>
      <c r="D27" s="15">
        <f t="shared" si="1"/>
        <v>0</v>
      </c>
      <c r="E27" s="22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5">
        <f t="shared" si="3"/>
        <v>0</v>
      </c>
      <c r="V27" s="16"/>
      <c r="W27" s="16"/>
      <c r="X27" s="16"/>
      <c r="Y27" s="16"/>
      <c r="Z27" s="16"/>
      <c r="AA27" s="16"/>
      <c r="AB27" s="16"/>
      <c r="AC27" s="16"/>
    </row>
    <row r="28" spans="1:29" ht="15.75" customHeight="1">
      <c r="A28" s="14">
        <v>210298000</v>
      </c>
      <c r="B28" s="17" t="s">
        <v>1204</v>
      </c>
      <c r="C28" s="15">
        <f t="shared" si="0"/>
        <v>0</v>
      </c>
      <c r="D28" s="15">
        <f t="shared" si="1"/>
        <v>0</v>
      </c>
      <c r="E28" s="21">
        <f t="shared" ref="E28:T28" si="13">SUM(E29:E38)</f>
        <v>0</v>
      </c>
      <c r="F28" s="15">
        <f t="shared" si="13"/>
        <v>0</v>
      </c>
      <c r="G28" s="15">
        <f t="shared" si="13"/>
        <v>0</v>
      </c>
      <c r="H28" s="15">
        <f t="shared" si="13"/>
        <v>0</v>
      </c>
      <c r="I28" s="15">
        <f t="shared" si="13"/>
        <v>0</v>
      </c>
      <c r="J28" s="15">
        <f t="shared" si="13"/>
        <v>0</v>
      </c>
      <c r="K28" s="15">
        <f t="shared" si="13"/>
        <v>0</v>
      </c>
      <c r="L28" s="15">
        <f t="shared" si="13"/>
        <v>0</v>
      </c>
      <c r="M28" s="15">
        <f t="shared" si="13"/>
        <v>0</v>
      </c>
      <c r="N28" s="15">
        <f t="shared" si="13"/>
        <v>0</v>
      </c>
      <c r="O28" s="15">
        <f t="shared" si="13"/>
        <v>0</v>
      </c>
      <c r="P28" s="15">
        <f t="shared" si="13"/>
        <v>0</v>
      </c>
      <c r="Q28" s="15">
        <f t="shared" si="13"/>
        <v>0</v>
      </c>
      <c r="R28" s="15">
        <f t="shared" si="13"/>
        <v>0</v>
      </c>
      <c r="S28" s="15">
        <f t="shared" si="13"/>
        <v>0</v>
      </c>
      <c r="T28" s="15">
        <f t="shared" si="13"/>
        <v>0</v>
      </c>
      <c r="U28" s="15">
        <f t="shared" si="3"/>
        <v>0</v>
      </c>
      <c r="V28" s="15">
        <f t="shared" ref="V28:AC28" si="14">SUM(V29:V38)</f>
        <v>0</v>
      </c>
      <c r="W28" s="15">
        <f t="shared" si="14"/>
        <v>0</v>
      </c>
      <c r="X28" s="15">
        <f t="shared" si="14"/>
        <v>0</v>
      </c>
      <c r="Y28" s="15">
        <f t="shared" si="14"/>
        <v>0</v>
      </c>
      <c r="Z28" s="15">
        <f t="shared" si="14"/>
        <v>0</v>
      </c>
      <c r="AA28" s="15">
        <f t="shared" si="14"/>
        <v>0</v>
      </c>
      <c r="AB28" s="15">
        <f t="shared" si="14"/>
        <v>0</v>
      </c>
      <c r="AC28" s="15">
        <f t="shared" si="14"/>
        <v>0</v>
      </c>
    </row>
    <row r="29" spans="1:29" ht="15.75" customHeight="1">
      <c r="A29" s="14">
        <v>210224000</v>
      </c>
      <c r="B29" s="17" t="s">
        <v>1220</v>
      </c>
      <c r="C29" s="15">
        <f t="shared" si="0"/>
        <v>0</v>
      </c>
      <c r="D29" s="15">
        <f t="shared" si="1"/>
        <v>0</v>
      </c>
      <c r="E29" s="22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5">
        <f t="shared" si="3"/>
        <v>0</v>
      </c>
      <c r="V29" s="16"/>
      <c r="W29" s="16"/>
      <c r="X29" s="16"/>
      <c r="Y29" s="16"/>
      <c r="Z29" s="16"/>
      <c r="AA29" s="16"/>
      <c r="AB29" s="16"/>
      <c r="AC29" s="16"/>
    </row>
    <row r="30" spans="1:29" ht="15.75" customHeight="1">
      <c r="A30" s="14">
        <v>210281000</v>
      </c>
      <c r="B30" s="17" t="s">
        <v>1221</v>
      </c>
      <c r="C30" s="15">
        <f t="shared" si="0"/>
        <v>0</v>
      </c>
      <c r="D30" s="15">
        <f t="shared" si="1"/>
        <v>0</v>
      </c>
      <c r="E30" s="22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5">
        <f t="shared" si="3"/>
        <v>0</v>
      </c>
      <c r="V30" s="16"/>
      <c r="W30" s="16"/>
      <c r="X30" s="16"/>
      <c r="Y30" s="16"/>
      <c r="Z30" s="16"/>
      <c r="AA30" s="16"/>
      <c r="AB30" s="16"/>
      <c r="AC30" s="16"/>
    </row>
    <row r="31" spans="1:29" ht="15.75" customHeight="1">
      <c r="A31" s="14">
        <v>210283000</v>
      </c>
      <c r="B31" s="17" t="s">
        <v>1222</v>
      </c>
      <c r="C31" s="15">
        <f t="shared" si="0"/>
        <v>0</v>
      </c>
      <c r="D31" s="15">
        <f t="shared" si="1"/>
        <v>0</v>
      </c>
      <c r="E31" s="22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5">
        <f t="shared" si="3"/>
        <v>0</v>
      </c>
      <c r="V31" s="16"/>
      <c r="W31" s="16"/>
      <c r="X31" s="16"/>
      <c r="Y31" s="16"/>
      <c r="Z31" s="16"/>
      <c r="AA31" s="16"/>
      <c r="AB31" s="16"/>
      <c r="AC31" s="16"/>
    </row>
    <row r="32" spans="1:29" ht="15.75" customHeight="1">
      <c r="A32" s="14">
        <v>210214000</v>
      </c>
      <c r="B32" s="17" t="s">
        <v>1223</v>
      </c>
      <c r="C32" s="15">
        <f t="shared" si="0"/>
        <v>0</v>
      </c>
      <c r="D32" s="15">
        <f t="shared" si="1"/>
        <v>0</v>
      </c>
      <c r="E32" s="22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5">
        <f t="shared" si="3"/>
        <v>0</v>
      </c>
      <c r="V32" s="16"/>
      <c r="W32" s="16"/>
      <c r="X32" s="16"/>
      <c r="Y32" s="16"/>
      <c r="Z32" s="16"/>
      <c r="AA32" s="16"/>
      <c r="AB32" s="16"/>
      <c r="AC32" s="16"/>
    </row>
    <row r="33" spans="1:29" ht="15.75" customHeight="1">
      <c r="A33" s="14">
        <v>210212000</v>
      </c>
      <c r="B33" s="17" t="s">
        <v>1224</v>
      </c>
      <c r="C33" s="15">
        <f t="shared" si="0"/>
        <v>0</v>
      </c>
      <c r="D33" s="15">
        <f t="shared" si="1"/>
        <v>0</v>
      </c>
      <c r="E33" s="22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5">
        <f t="shared" si="3"/>
        <v>0</v>
      </c>
      <c r="V33" s="16"/>
      <c r="W33" s="16"/>
      <c r="X33" s="16"/>
      <c r="Y33" s="16"/>
      <c r="Z33" s="16"/>
      <c r="AA33" s="16"/>
      <c r="AB33" s="16"/>
      <c r="AC33" s="16"/>
    </row>
    <row r="34" spans="1:29" ht="15.75" customHeight="1">
      <c r="A34" s="14">
        <v>210211000</v>
      </c>
      <c r="B34" s="17" t="s">
        <v>1225</v>
      </c>
      <c r="C34" s="15">
        <f t="shared" si="0"/>
        <v>0</v>
      </c>
      <c r="D34" s="15">
        <f t="shared" si="1"/>
        <v>0</v>
      </c>
      <c r="E34" s="22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5">
        <f t="shared" si="3"/>
        <v>0</v>
      </c>
      <c r="V34" s="16"/>
      <c r="W34" s="16"/>
      <c r="X34" s="16"/>
      <c r="Y34" s="16"/>
      <c r="Z34" s="16"/>
      <c r="AA34" s="16"/>
      <c r="AB34" s="16"/>
      <c r="AC34" s="16"/>
    </row>
    <row r="35" spans="1:29" ht="15.75" customHeight="1">
      <c r="A35" s="14">
        <v>210202000</v>
      </c>
      <c r="B35" s="17" t="s">
        <v>1226</v>
      </c>
      <c r="C35" s="15">
        <f t="shared" si="0"/>
        <v>0</v>
      </c>
      <c r="D35" s="15">
        <f t="shared" si="1"/>
        <v>0</v>
      </c>
      <c r="E35" s="22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5">
        <f t="shared" si="3"/>
        <v>0</v>
      </c>
      <c r="V35" s="16"/>
      <c r="W35" s="16"/>
      <c r="X35" s="16"/>
      <c r="Y35" s="16"/>
      <c r="Z35" s="16"/>
      <c r="AA35" s="16"/>
      <c r="AB35" s="16"/>
      <c r="AC35" s="16"/>
    </row>
    <row r="36" spans="1:29" ht="15.75" customHeight="1">
      <c r="A36" s="14">
        <v>210203000</v>
      </c>
      <c r="B36" s="17" t="s">
        <v>1227</v>
      </c>
      <c r="C36" s="15">
        <f t="shared" si="0"/>
        <v>0</v>
      </c>
      <c r="D36" s="15">
        <f t="shared" si="1"/>
        <v>0</v>
      </c>
      <c r="E36" s="22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5">
        <f t="shared" si="3"/>
        <v>0</v>
      </c>
      <c r="V36" s="16"/>
      <c r="W36" s="16"/>
      <c r="X36" s="16"/>
      <c r="Y36" s="16"/>
      <c r="Z36" s="16"/>
      <c r="AA36" s="16"/>
      <c r="AB36" s="16"/>
      <c r="AC36" s="16"/>
    </row>
    <row r="37" spans="1:29" ht="15.75" customHeight="1">
      <c r="A37" s="14">
        <v>210204000</v>
      </c>
      <c r="B37" s="17" t="s">
        <v>1228</v>
      </c>
      <c r="C37" s="15">
        <f t="shared" si="0"/>
        <v>0</v>
      </c>
      <c r="D37" s="15">
        <f t="shared" si="1"/>
        <v>0</v>
      </c>
      <c r="E37" s="22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5">
        <f t="shared" si="3"/>
        <v>0</v>
      </c>
      <c r="V37" s="16"/>
      <c r="W37" s="16"/>
      <c r="X37" s="16"/>
      <c r="Y37" s="16"/>
      <c r="Z37" s="16"/>
      <c r="AA37" s="16"/>
      <c r="AB37" s="16"/>
      <c r="AC37" s="16"/>
    </row>
    <row r="38" spans="1:29" ht="15.75" customHeight="1">
      <c r="A38" s="14">
        <v>210213000</v>
      </c>
      <c r="B38" s="17" t="s">
        <v>1229</v>
      </c>
      <c r="C38" s="15">
        <f t="shared" si="0"/>
        <v>0</v>
      </c>
      <c r="D38" s="15">
        <f t="shared" si="1"/>
        <v>0</v>
      </c>
      <c r="E38" s="22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5">
        <f t="shared" si="3"/>
        <v>0</v>
      </c>
      <c r="V38" s="16"/>
      <c r="W38" s="16"/>
      <c r="X38" s="16"/>
      <c r="Y38" s="16"/>
      <c r="Z38" s="16"/>
      <c r="AA38" s="16"/>
      <c r="AB38" s="16"/>
      <c r="AC38" s="16"/>
    </row>
    <row r="39" spans="1:29" ht="15.75" customHeight="1">
      <c r="A39" s="14">
        <v>210399000</v>
      </c>
      <c r="B39" s="17" t="s">
        <v>1230</v>
      </c>
      <c r="C39" s="15">
        <f t="shared" ref="C39:C70" si="15">SUM(D39,U39)</f>
        <v>0</v>
      </c>
      <c r="D39" s="15">
        <f t="shared" ref="D39:D70" si="16">SUM(E39:T39)</f>
        <v>0</v>
      </c>
      <c r="E39" s="21">
        <f t="shared" ref="E39:T39" si="17">SUM(E40:E41)</f>
        <v>0</v>
      </c>
      <c r="F39" s="15">
        <f t="shared" si="17"/>
        <v>0</v>
      </c>
      <c r="G39" s="15">
        <f t="shared" si="17"/>
        <v>0</v>
      </c>
      <c r="H39" s="15">
        <f t="shared" si="17"/>
        <v>0</v>
      </c>
      <c r="I39" s="15">
        <f t="shared" si="17"/>
        <v>0</v>
      </c>
      <c r="J39" s="15">
        <f t="shared" si="17"/>
        <v>0</v>
      </c>
      <c r="K39" s="15">
        <f t="shared" si="17"/>
        <v>0</v>
      </c>
      <c r="L39" s="15">
        <f t="shared" si="17"/>
        <v>0</v>
      </c>
      <c r="M39" s="15">
        <f t="shared" si="17"/>
        <v>0</v>
      </c>
      <c r="N39" s="15">
        <f t="shared" si="17"/>
        <v>0</v>
      </c>
      <c r="O39" s="15">
        <f t="shared" si="17"/>
        <v>0</v>
      </c>
      <c r="P39" s="15">
        <f t="shared" si="17"/>
        <v>0</v>
      </c>
      <c r="Q39" s="15">
        <f t="shared" si="17"/>
        <v>0</v>
      </c>
      <c r="R39" s="15">
        <f t="shared" si="17"/>
        <v>0</v>
      </c>
      <c r="S39" s="15">
        <f t="shared" si="17"/>
        <v>0</v>
      </c>
      <c r="T39" s="15">
        <f t="shared" si="17"/>
        <v>0</v>
      </c>
      <c r="U39" s="15">
        <f t="shared" ref="U39:U70" si="18">SUM(V39:AC39)</f>
        <v>0</v>
      </c>
      <c r="V39" s="15">
        <f t="shared" ref="V39:AC39" si="19">SUM(V40:V41)</f>
        <v>0</v>
      </c>
      <c r="W39" s="15">
        <f t="shared" si="19"/>
        <v>0</v>
      </c>
      <c r="X39" s="15">
        <f t="shared" si="19"/>
        <v>0</v>
      </c>
      <c r="Y39" s="15">
        <f t="shared" si="19"/>
        <v>0</v>
      </c>
      <c r="Z39" s="15">
        <f t="shared" si="19"/>
        <v>0</v>
      </c>
      <c r="AA39" s="15">
        <f t="shared" si="19"/>
        <v>0</v>
      </c>
      <c r="AB39" s="15">
        <f t="shared" si="19"/>
        <v>0</v>
      </c>
      <c r="AC39" s="15">
        <f t="shared" si="19"/>
        <v>0</v>
      </c>
    </row>
    <row r="40" spans="1:29" ht="15.75" customHeight="1">
      <c r="A40" s="14">
        <v>210300000</v>
      </c>
      <c r="B40" s="17" t="s">
        <v>1201</v>
      </c>
      <c r="C40" s="15">
        <f t="shared" si="15"/>
        <v>0</v>
      </c>
      <c r="D40" s="15">
        <f t="shared" si="16"/>
        <v>0</v>
      </c>
      <c r="E40" s="22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5">
        <f t="shared" si="18"/>
        <v>0</v>
      </c>
      <c r="V40" s="16"/>
      <c r="W40" s="16"/>
      <c r="X40" s="16"/>
      <c r="Y40" s="16"/>
      <c r="Z40" s="16"/>
      <c r="AA40" s="16"/>
      <c r="AB40" s="16"/>
      <c r="AC40" s="16"/>
    </row>
    <row r="41" spans="1:29" ht="15.75" customHeight="1">
      <c r="A41" s="14">
        <v>210398000</v>
      </c>
      <c r="B41" s="17" t="s">
        <v>1204</v>
      </c>
      <c r="C41" s="15">
        <f t="shared" si="15"/>
        <v>0</v>
      </c>
      <c r="D41" s="15">
        <f t="shared" si="16"/>
        <v>0</v>
      </c>
      <c r="E41" s="21">
        <f t="shared" ref="E41:T41" si="20">SUM(E42:E48)</f>
        <v>0</v>
      </c>
      <c r="F41" s="15">
        <f t="shared" si="20"/>
        <v>0</v>
      </c>
      <c r="G41" s="15">
        <f t="shared" si="20"/>
        <v>0</v>
      </c>
      <c r="H41" s="15">
        <f t="shared" si="20"/>
        <v>0</v>
      </c>
      <c r="I41" s="15">
        <f t="shared" si="20"/>
        <v>0</v>
      </c>
      <c r="J41" s="15">
        <f t="shared" si="20"/>
        <v>0</v>
      </c>
      <c r="K41" s="15">
        <f t="shared" si="20"/>
        <v>0</v>
      </c>
      <c r="L41" s="15">
        <f t="shared" si="20"/>
        <v>0</v>
      </c>
      <c r="M41" s="15">
        <f t="shared" si="20"/>
        <v>0</v>
      </c>
      <c r="N41" s="15">
        <f t="shared" si="20"/>
        <v>0</v>
      </c>
      <c r="O41" s="15">
        <f t="shared" si="20"/>
        <v>0</v>
      </c>
      <c r="P41" s="15">
        <f t="shared" si="20"/>
        <v>0</v>
      </c>
      <c r="Q41" s="15">
        <f t="shared" si="20"/>
        <v>0</v>
      </c>
      <c r="R41" s="15">
        <f t="shared" si="20"/>
        <v>0</v>
      </c>
      <c r="S41" s="15">
        <f t="shared" si="20"/>
        <v>0</v>
      </c>
      <c r="T41" s="15">
        <f t="shared" si="20"/>
        <v>0</v>
      </c>
      <c r="U41" s="15">
        <f t="shared" si="18"/>
        <v>0</v>
      </c>
      <c r="V41" s="15">
        <f t="shared" ref="V41:AC41" si="21">SUM(V42:V48)</f>
        <v>0</v>
      </c>
      <c r="W41" s="15">
        <f t="shared" si="21"/>
        <v>0</v>
      </c>
      <c r="X41" s="15">
        <f t="shared" si="21"/>
        <v>0</v>
      </c>
      <c r="Y41" s="15">
        <f t="shared" si="21"/>
        <v>0</v>
      </c>
      <c r="Z41" s="15">
        <f t="shared" si="21"/>
        <v>0</v>
      </c>
      <c r="AA41" s="15">
        <f t="shared" si="21"/>
        <v>0</v>
      </c>
      <c r="AB41" s="15">
        <f t="shared" si="21"/>
        <v>0</v>
      </c>
      <c r="AC41" s="15">
        <f t="shared" si="21"/>
        <v>0</v>
      </c>
    </row>
    <row r="42" spans="1:29" ht="15.75" customHeight="1">
      <c r="A42" s="14">
        <v>210302000</v>
      </c>
      <c r="B42" s="17" t="s">
        <v>1231</v>
      </c>
      <c r="C42" s="15">
        <f t="shared" si="15"/>
        <v>0</v>
      </c>
      <c r="D42" s="15">
        <f t="shared" si="16"/>
        <v>0</v>
      </c>
      <c r="E42" s="22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5">
        <f t="shared" si="18"/>
        <v>0</v>
      </c>
      <c r="V42" s="16"/>
      <c r="W42" s="16"/>
      <c r="X42" s="16"/>
      <c r="Y42" s="16"/>
      <c r="Z42" s="16"/>
      <c r="AA42" s="16"/>
      <c r="AB42" s="16"/>
      <c r="AC42" s="16"/>
    </row>
    <row r="43" spans="1:29" ht="15.75" customHeight="1">
      <c r="A43" s="14">
        <v>210303000</v>
      </c>
      <c r="B43" s="17" t="s">
        <v>1207</v>
      </c>
      <c r="C43" s="15">
        <f t="shared" si="15"/>
        <v>0</v>
      </c>
      <c r="D43" s="15">
        <f t="shared" si="16"/>
        <v>0</v>
      </c>
      <c r="E43" s="22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5">
        <f t="shared" si="18"/>
        <v>0</v>
      </c>
      <c r="V43" s="16"/>
      <c r="W43" s="16"/>
      <c r="X43" s="16"/>
      <c r="Y43" s="16"/>
      <c r="Z43" s="16"/>
      <c r="AA43" s="16"/>
      <c r="AB43" s="16"/>
      <c r="AC43" s="16"/>
    </row>
    <row r="44" spans="1:29" ht="15.75" customHeight="1">
      <c r="A44" s="14">
        <v>210304000</v>
      </c>
      <c r="B44" s="17" t="s">
        <v>1232</v>
      </c>
      <c r="C44" s="15">
        <f t="shared" si="15"/>
        <v>0</v>
      </c>
      <c r="D44" s="15">
        <f t="shared" si="16"/>
        <v>0</v>
      </c>
      <c r="E44" s="22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5">
        <f t="shared" si="18"/>
        <v>0</v>
      </c>
      <c r="V44" s="16"/>
      <c r="W44" s="16"/>
      <c r="X44" s="16"/>
      <c r="Y44" s="16"/>
      <c r="Z44" s="16"/>
      <c r="AA44" s="16"/>
      <c r="AB44" s="16"/>
      <c r="AC44" s="16"/>
    </row>
    <row r="45" spans="1:29" ht="15.75" customHeight="1">
      <c r="A45" s="14">
        <v>210311000</v>
      </c>
      <c r="B45" s="17" t="s">
        <v>1233</v>
      </c>
      <c r="C45" s="15">
        <f t="shared" si="15"/>
        <v>0</v>
      </c>
      <c r="D45" s="15">
        <f t="shared" si="16"/>
        <v>0</v>
      </c>
      <c r="E45" s="22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5">
        <f t="shared" si="18"/>
        <v>0</v>
      </c>
      <c r="V45" s="16"/>
      <c r="W45" s="16"/>
      <c r="X45" s="16"/>
      <c r="Y45" s="16"/>
      <c r="Z45" s="16"/>
      <c r="AA45" s="16"/>
      <c r="AB45" s="16"/>
      <c r="AC45" s="16"/>
    </row>
    <row r="46" spans="1:29" ht="15.75" customHeight="1">
      <c r="A46" s="14">
        <v>210381000</v>
      </c>
      <c r="B46" s="17" t="s">
        <v>1234</v>
      </c>
      <c r="C46" s="15">
        <f t="shared" si="15"/>
        <v>0</v>
      </c>
      <c r="D46" s="15">
        <f t="shared" si="16"/>
        <v>0</v>
      </c>
      <c r="E46" s="22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5">
        <f t="shared" si="18"/>
        <v>0</v>
      </c>
      <c r="V46" s="16"/>
      <c r="W46" s="16"/>
      <c r="X46" s="16"/>
      <c r="Y46" s="16"/>
      <c r="Z46" s="16"/>
      <c r="AA46" s="16"/>
      <c r="AB46" s="16"/>
      <c r="AC46" s="16"/>
    </row>
    <row r="47" spans="1:29" ht="15.75" customHeight="1">
      <c r="A47" s="14">
        <v>210321000</v>
      </c>
      <c r="B47" s="17" t="s">
        <v>1235</v>
      </c>
      <c r="C47" s="15">
        <f t="shared" si="15"/>
        <v>0</v>
      </c>
      <c r="D47" s="15">
        <f t="shared" si="16"/>
        <v>0</v>
      </c>
      <c r="E47" s="22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5">
        <f t="shared" si="18"/>
        <v>0</v>
      </c>
      <c r="V47" s="16"/>
      <c r="W47" s="16"/>
      <c r="X47" s="16"/>
      <c r="Y47" s="16"/>
      <c r="Z47" s="16"/>
      <c r="AA47" s="16"/>
      <c r="AB47" s="16"/>
      <c r="AC47" s="16"/>
    </row>
    <row r="48" spans="1:29" ht="15.75" customHeight="1">
      <c r="A48" s="14">
        <v>210323000</v>
      </c>
      <c r="B48" s="17" t="s">
        <v>1236</v>
      </c>
      <c r="C48" s="15">
        <f t="shared" si="15"/>
        <v>0</v>
      </c>
      <c r="D48" s="15">
        <f t="shared" si="16"/>
        <v>0</v>
      </c>
      <c r="E48" s="22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5">
        <f t="shared" si="18"/>
        <v>0</v>
      </c>
      <c r="V48" s="16"/>
      <c r="W48" s="16"/>
      <c r="X48" s="16"/>
      <c r="Y48" s="16"/>
      <c r="Z48" s="16"/>
      <c r="AA48" s="16"/>
      <c r="AB48" s="16"/>
      <c r="AC48" s="16"/>
    </row>
    <row r="49" spans="1:29" ht="15.75" customHeight="1">
      <c r="A49" s="14">
        <v>210499000</v>
      </c>
      <c r="B49" s="17" t="s">
        <v>1237</v>
      </c>
      <c r="C49" s="15">
        <f t="shared" si="15"/>
        <v>0</v>
      </c>
      <c r="D49" s="15">
        <f t="shared" si="16"/>
        <v>0</v>
      </c>
      <c r="E49" s="21">
        <f t="shared" ref="E49:T49" si="22">SUM(E50:E51)</f>
        <v>0</v>
      </c>
      <c r="F49" s="15">
        <f t="shared" si="22"/>
        <v>0</v>
      </c>
      <c r="G49" s="15">
        <f t="shared" si="22"/>
        <v>0</v>
      </c>
      <c r="H49" s="15">
        <f t="shared" si="22"/>
        <v>0</v>
      </c>
      <c r="I49" s="15">
        <f t="shared" si="22"/>
        <v>0</v>
      </c>
      <c r="J49" s="15">
        <f t="shared" si="22"/>
        <v>0</v>
      </c>
      <c r="K49" s="15">
        <f t="shared" si="22"/>
        <v>0</v>
      </c>
      <c r="L49" s="15">
        <f t="shared" si="22"/>
        <v>0</v>
      </c>
      <c r="M49" s="15">
        <f t="shared" si="22"/>
        <v>0</v>
      </c>
      <c r="N49" s="15">
        <f t="shared" si="22"/>
        <v>0</v>
      </c>
      <c r="O49" s="15">
        <f t="shared" si="22"/>
        <v>0</v>
      </c>
      <c r="P49" s="15">
        <f t="shared" si="22"/>
        <v>0</v>
      </c>
      <c r="Q49" s="15">
        <f t="shared" si="22"/>
        <v>0</v>
      </c>
      <c r="R49" s="15">
        <f t="shared" si="22"/>
        <v>0</v>
      </c>
      <c r="S49" s="15">
        <f t="shared" si="22"/>
        <v>0</v>
      </c>
      <c r="T49" s="15">
        <f t="shared" si="22"/>
        <v>0</v>
      </c>
      <c r="U49" s="15">
        <f t="shared" si="18"/>
        <v>0</v>
      </c>
      <c r="V49" s="15">
        <f t="shared" ref="V49:AC49" si="23">SUM(V50:V51)</f>
        <v>0</v>
      </c>
      <c r="W49" s="15">
        <f t="shared" si="23"/>
        <v>0</v>
      </c>
      <c r="X49" s="15">
        <f t="shared" si="23"/>
        <v>0</v>
      </c>
      <c r="Y49" s="15">
        <f t="shared" si="23"/>
        <v>0</v>
      </c>
      <c r="Z49" s="15">
        <f t="shared" si="23"/>
        <v>0</v>
      </c>
      <c r="AA49" s="15">
        <f t="shared" si="23"/>
        <v>0</v>
      </c>
      <c r="AB49" s="15">
        <f t="shared" si="23"/>
        <v>0</v>
      </c>
      <c r="AC49" s="15">
        <f t="shared" si="23"/>
        <v>0</v>
      </c>
    </row>
    <row r="50" spans="1:29" ht="15.75" customHeight="1">
      <c r="A50" s="14">
        <v>210400000</v>
      </c>
      <c r="B50" s="17" t="s">
        <v>1201</v>
      </c>
      <c r="C50" s="15">
        <f t="shared" si="15"/>
        <v>0</v>
      </c>
      <c r="D50" s="15">
        <f t="shared" si="16"/>
        <v>0</v>
      </c>
      <c r="E50" s="22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5">
        <f t="shared" si="18"/>
        <v>0</v>
      </c>
      <c r="V50" s="16"/>
      <c r="W50" s="16"/>
      <c r="X50" s="16"/>
      <c r="Y50" s="16"/>
      <c r="Z50" s="16"/>
      <c r="AA50" s="16"/>
      <c r="AB50" s="16"/>
      <c r="AC50" s="16"/>
    </row>
    <row r="51" spans="1:29" ht="15.75" customHeight="1">
      <c r="A51" s="14">
        <v>210498000</v>
      </c>
      <c r="B51" s="17" t="s">
        <v>1204</v>
      </c>
      <c r="C51" s="15">
        <f t="shared" si="15"/>
        <v>0</v>
      </c>
      <c r="D51" s="15">
        <f t="shared" si="16"/>
        <v>0</v>
      </c>
      <c r="E51" s="15">
        <f t="shared" ref="E51:T51" si="24">SUM(E52:E58)</f>
        <v>0</v>
      </c>
      <c r="F51" s="15">
        <f t="shared" si="24"/>
        <v>0</v>
      </c>
      <c r="G51" s="15">
        <f t="shared" si="24"/>
        <v>0</v>
      </c>
      <c r="H51" s="15">
        <f t="shared" si="24"/>
        <v>0</v>
      </c>
      <c r="I51" s="15">
        <f t="shared" si="24"/>
        <v>0</v>
      </c>
      <c r="J51" s="15">
        <f t="shared" si="24"/>
        <v>0</v>
      </c>
      <c r="K51" s="15">
        <f t="shared" si="24"/>
        <v>0</v>
      </c>
      <c r="L51" s="15">
        <f t="shared" si="24"/>
        <v>0</v>
      </c>
      <c r="M51" s="15">
        <f t="shared" si="24"/>
        <v>0</v>
      </c>
      <c r="N51" s="15">
        <f t="shared" si="24"/>
        <v>0</v>
      </c>
      <c r="O51" s="15">
        <f t="shared" si="24"/>
        <v>0</v>
      </c>
      <c r="P51" s="15">
        <f t="shared" si="24"/>
        <v>0</v>
      </c>
      <c r="Q51" s="15">
        <f t="shared" si="24"/>
        <v>0</v>
      </c>
      <c r="R51" s="15">
        <f t="shared" si="24"/>
        <v>0</v>
      </c>
      <c r="S51" s="15">
        <f t="shared" si="24"/>
        <v>0</v>
      </c>
      <c r="T51" s="15">
        <f t="shared" si="24"/>
        <v>0</v>
      </c>
      <c r="U51" s="15">
        <f t="shared" si="18"/>
        <v>0</v>
      </c>
      <c r="V51" s="15">
        <f t="shared" ref="V51:AC51" si="25">SUM(V52:V58)</f>
        <v>0</v>
      </c>
      <c r="W51" s="15">
        <f t="shared" si="25"/>
        <v>0</v>
      </c>
      <c r="X51" s="15">
        <f t="shared" si="25"/>
        <v>0</v>
      </c>
      <c r="Y51" s="15">
        <f t="shared" si="25"/>
        <v>0</v>
      </c>
      <c r="Z51" s="15">
        <f t="shared" si="25"/>
        <v>0</v>
      </c>
      <c r="AA51" s="15">
        <f t="shared" si="25"/>
        <v>0</v>
      </c>
      <c r="AB51" s="15">
        <f t="shared" si="25"/>
        <v>0</v>
      </c>
      <c r="AC51" s="15">
        <f t="shared" si="25"/>
        <v>0</v>
      </c>
    </row>
    <row r="52" spans="1:29" ht="15.75" customHeight="1">
      <c r="A52" s="14">
        <v>210421000</v>
      </c>
      <c r="B52" s="17" t="s">
        <v>1238</v>
      </c>
      <c r="C52" s="15">
        <f t="shared" si="15"/>
        <v>0</v>
      </c>
      <c r="D52" s="15">
        <f t="shared" si="16"/>
        <v>0</v>
      </c>
      <c r="E52" s="22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5">
        <f t="shared" si="18"/>
        <v>0</v>
      </c>
      <c r="V52" s="16"/>
      <c r="W52" s="16"/>
      <c r="X52" s="16"/>
      <c r="Y52" s="16"/>
      <c r="Z52" s="16"/>
      <c r="AA52" s="16"/>
      <c r="AB52" s="16"/>
      <c r="AC52" s="16"/>
    </row>
    <row r="53" spans="1:29" ht="15.75" customHeight="1">
      <c r="A53" s="14">
        <v>210423000</v>
      </c>
      <c r="B53" s="17" t="s">
        <v>1239</v>
      </c>
      <c r="C53" s="15">
        <f t="shared" si="15"/>
        <v>0</v>
      </c>
      <c r="D53" s="15">
        <f t="shared" si="16"/>
        <v>0</v>
      </c>
      <c r="E53" s="22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5">
        <f t="shared" si="18"/>
        <v>0</v>
      </c>
      <c r="V53" s="16"/>
      <c r="W53" s="16"/>
      <c r="X53" s="16"/>
      <c r="Y53" s="16"/>
      <c r="Z53" s="16"/>
      <c r="AA53" s="16"/>
      <c r="AB53" s="16"/>
      <c r="AC53" s="16"/>
    </row>
    <row r="54" spans="1:29" ht="15.75" customHeight="1">
      <c r="A54" s="14">
        <v>210422000</v>
      </c>
      <c r="B54" s="17" t="s">
        <v>1240</v>
      </c>
      <c r="C54" s="15">
        <f t="shared" si="15"/>
        <v>0</v>
      </c>
      <c r="D54" s="15">
        <f t="shared" si="16"/>
        <v>0</v>
      </c>
      <c r="E54" s="22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5">
        <f t="shared" si="18"/>
        <v>0</v>
      </c>
      <c r="V54" s="16"/>
      <c r="W54" s="16"/>
      <c r="X54" s="16"/>
      <c r="Y54" s="16"/>
      <c r="Z54" s="16"/>
      <c r="AA54" s="16"/>
      <c r="AB54" s="16"/>
      <c r="AC54" s="16"/>
    </row>
    <row r="55" spans="1:29" ht="15.75" customHeight="1">
      <c r="A55" s="14">
        <v>210411000</v>
      </c>
      <c r="B55" s="17" t="s">
        <v>1241</v>
      </c>
      <c r="C55" s="15">
        <f t="shared" si="15"/>
        <v>0</v>
      </c>
      <c r="D55" s="15">
        <f t="shared" si="16"/>
        <v>0</v>
      </c>
      <c r="E55" s="22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5">
        <f t="shared" si="18"/>
        <v>0</v>
      </c>
      <c r="V55" s="16"/>
      <c r="W55" s="16"/>
      <c r="X55" s="16"/>
      <c r="Y55" s="16"/>
      <c r="Z55" s="16"/>
      <c r="AA55" s="16"/>
      <c r="AB55" s="16"/>
      <c r="AC55" s="16"/>
    </row>
    <row r="56" spans="1:29" ht="15.75" customHeight="1">
      <c r="A56" s="14">
        <v>210402000</v>
      </c>
      <c r="B56" s="17" t="s">
        <v>1242</v>
      </c>
      <c r="C56" s="15">
        <f t="shared" si="15"/>
        <v>0</v>
      </c>
      <c r="D56" s="15">
        <f t="shared" si="16"/>
        <v>0</v>
      </c>
      <c r="E56" s="22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5">
        <f t="shared" si="18"/>
        <v>0</v>
      </c>
      <c r="V56" s="16"/>
      <c r="W56" s="16"/>
      <c r="X56" s="16"/>
      <c r="Y56" s="16"/>
      <c r="Z56" s="16"/>
      <c r="AA56" s="16"/>
      <c r="AB56" s="16"/>
      <c r="AC56" s="16"/>
    </row>
    <row r="57" spans="1:29" ht="15.75" customHeight="1">
      <c r="A57" s="14">
        <v>210403000</v>
      </c>
      <c r="B57" s="17" t="s">
        <v>1243</v>
      </c>
      <c r="C57" s="15">
        <f t="shared" si="15"/>
        <v>0</v>
      </c>
      <c r="D57" s="15">
        <f t="shared" si="16"/>
        <v>0</v>
      </c>
      <c r="E57" s="22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5">
        <f t="shared" si="18"/>
        <v>0</v>
      </c>
      <c r="V57" s="16"/>
      <c r="W57" s="16"/>
      <c r="X57" s="16"/>
      <c r="Y57" s="16"/>
      <c r="Z57" s="16"/>
      <c r="AA57" s="16"/>
      <c r="AB57" s="16"/>
      <c r="AC57" s="16"/>
    </row>
    <row r="58" spans="1:29" ht="15.75" customHeight="1">
      <c r="A58" s="14">
        <v>210404000</v>
      </c>
      <c r="B58" s="17" t="s">
        <v>1244</v>
      </c>
      <c r="C58" s="15">
        <f t="shared" si="15"/>
        <v>0</v>
      </c>
      <c r="D58" s="15">
        <f t="shared" si="16"/>
        <v>0</v>
      </c>
      <c r="E58" s="22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5">
        <f t="shared" si="18"/>
        <v>0</v>
      </c>
      <c r="V58" s="16"/>
      <c r="W58" s="16"/>
      <c r="X58" s="16"/>
      <c r="Y58" s="16"/>
      <c r="Z58" s="16"/>
      <c r="AA58" s="16"/>
      <c r="AB58" s="16"/>
      <c r="AC58" s="16"/>
    </row>
    <row r="59" spans="1:29" ht="15.75" customHeight="1">
      <c r="A59" s="14">
        <v>210599000</v>
      </c>
      <c r="B59" s="17" t="s">
        <v>1245</v>
      </c>
      <c r="C59" s="15">
        <f t="shared" si="15"/>
        <v>0</v>
      </c>
      <c r="D59" s="15">
        <f t="shared" si="16"/>
        <v>0</v>
      </c>
      <c r="E59" s="15">
        <f t="shared" ref="E59:T59" si="26">SUM(E60:E61)</f>
        <v>0</v>
      </c>
      <c r="F59" s="15">
        <f t="shared" si="26"/>
        <v>0</v>
      </c>
      <c r="G59" s="15">
        <f t="shared" si="26"/>
        <v>0</v>
      </c>
      <c r="H59" s="15">
        <f t="shared" si="26"/>
        <v>0</v>
      </c>
      <c r="I59" s="15">
        <f t="shared" si="26"/>
        <v>0</v>
      </c>
      <c r="J59" s="15">
        <f t="shared" si="26"/>
        <v>0</v>
      </c>
      <c r="K59" s="15">
        <f t="shared" si="26"/>
        <v>0</v>
      </c>
      <c r="L59" s="15">
        <f t="shared" si="26"/>
        <v>0</v>
      </c>
      <c r="M59" s="15">
        <f t="shared" si="26"/>
        <v>0</v>
      </c>
      <c r="N59" s="15">
        <f t="shared" si="26"/>
        <v>0</v>
      </c>
      <c r="O59" s="15">
        <f t="shared" si="26"/>
        <v>0</v>
      </c>
      <c r="P59" s="15">
        <f t="shared" si="26"/>
        <v>0</v>
      </c>
      <c r="Q59" s="15">
        <f t="shared" si="26"/>
        <v>0</v>
      </c>
      <c r="R59" s="15">
        <f t="shared" si="26"/>
        <v>0</v>
      </c>
      <c r="S59" s="15">
        <f t="shared" si="26"/>
        <v>0</v>
      </c>
      <c r="T59" s="15">
        <f t="shared" si="26"/>
        <v>0</v>
      </c>
      <c r="U59" s="15">
        <f t="shared" si="18"/>
        <v>0</v>
      </c>
      <c r="V59" s="15">
        <f t="shared" ref="V59:AC59" si="27">SUM(V60:V61)</f>
        <v>0</v>
      </c>
      <c r="W59" s="15">
        <f t="shared" si="27"/>
        <v>0</v>
      </c>
      <c r="X59" s="15">
        <f t="shared" si="27"/>
        <v>0</v>
      </c>
      <c r="Y59" s="15">
        <f t="shared" si="27"/>
        <v>0</v>
      </c>
      <c r="Z59" s="15">
        <f t="shared" si="27"/>
        <v>0</v>
      </c>
      <c r="AA59" s="15">
        <f t="shared" si="27"/>
        <v>0</v>
      </c>
      <c r="AB59" s="15">
        <f t="shared" si="27"/>
        <v>0</v>
      </c>
      <c r="AC59" s="15">
        <f t="shared" si="27"/>
        <v>0</v>
      </c>
    </row>
    <row r="60" spans="1:29" ht="15.75" customHeight="1">
      <c r="A60" s="14">
        <v>210500000</v>
      </c>
      <c r="B60" s="17" t="s">
        <v>1201</v>
      </c>
      <c r="C60" s="15">
        <f t="shared" si="15"/>
        <v>0</v>
      </c>
      <c r="D60" s="15">
        <f t="shared" si="16"/>
        <v>0</v>
      </c>
      <c r="E60" s="22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5">
        <f t="shared" si="18"/>
        <v>0</v>
      </c>
      <c r="V60" s="16"/>
      <c r="W60" s="16"/>
      <c r="X60" s="16"/>
      <c r="Y60" s="16"/>
      <c r="Z60" s="16"/>
      <c r="AA60" s="16"/>
      <c r="AB60" s="16"/>
      <c r="AC60" s="16"/>
    </row>
    <row r="61" spans="1:29" ht="15.75" customHeight="1">
      <c r="A61" s="14">
        <v>210598000</v>
      </c>
      <c r="B61" s="17" t="s">
        <v>1204</v>
      </c>
      <c r="C61" s="15">
        <f t="shared" si="15"/>
        <v>0</v>
      </c>
      <c r="D61" s="15">
        <f t="shared" si="16"/>
        <v>0</v>
      </c>
      <c r="E61" s="15">
        <f t="shared" ref="E61:T61" si="28">SUM(E62:E67)</f>
        <v>0</v>
      </c>
      <c r="F61" s="15">
        <f t="shared" si="28"/>
        <v>0</v>
      </c>
      <c r="G61" s="15">
        <f t="shared" si="28"/>
        <v>0</v>
      </c>
      <c r="H61" s="15">
        <f t="shared" si="28"/>
        <v>0</v>
      </c>
      <c r="I61" s="15">
        <f t="shared" si="28"/>
        <v>0</v>
      </c>
      <c r="J61" s="15">
        <f t="shared" si="28"/>
        <v>0</v>
      </c>
      <c r="K61" s="15">
        <f t="shared" si="28"/>
        <v>0</v>
      </c>
      <c r="L61" s="15">
        <f t="shared" si="28"/>
        <v>0</v>
      </c>
      <c r="M61" s="15">
        <f t="shared" si="28"/>
        <v>0</v>
      </c>
      <c r="N61" s="15">
        <f t="shared" si="28"/>
        <v>0</v>
      </c>
      <c r="O61" s="15">
        <f t="shared" si="28"/>
        <v>0</v>
      </c>
      <c r="P61" s="15">
        <f t="shared" si="28"/>
        <v>0</v>
      </c>
      <c r="Q61" s="15">
        <f t="shared" si="28"/>
        <v>0</v>
      </c>
      <c r="R61" s="15">
        <f t="shared" si="28"/>
        <v>0</v>
      </c>
      <c r="S61" s="15">
        <f t="shared" si="28"/>
        <v>0</v>
      </c>
      <c r="T61" s="15">
        <f t="shared" si="28"/>
        <v>0</v>
      </c>
      <c r="U61" s="15">
        <f t="shared" si="18"/>
        <v>0</v>
      </c>
      <c r="V61" s="15">
        <f t="shared" ref="V61:AC61" si="29">SUM(V62:V67)</f>
        <v>0</v>
      </c>
      <c r="W61" s="15">
        <f t="shared" si="29"/>
        <v>0</v>
      </c>
      <c r="X61" s="15">
        <f t="shared" si="29"/>
        <v>0</v>
      </c>
      <c r="Y61" s="15">
        <f t="shared" si="29"/>
        <v>0</v>
      </c>
      <c r="Z61" s="15">
        <f t="shared" si="29"/>
        <v>0</v>
      </c>
      <c r="AA61" s="15">
        <f t="shared" si="29"/>
        <v>0</v>
      </c>
      <c r="AB61" s="15">
        <f t="shared" si="29"/>
        <v>0</v>
      </c>
      <c r="AC61" s="15">
        <f t="shared" si="29"/>
        <v>0</v>
      </c>
    </row>
    <row r="62" spans="1:29" ht="15.75" customHeight="1">
      <c r="A62" s="14">
        <v>210502000</v>
      </c>
      <c r="B62" s="17" t="s">
        <v>1246</v>
      </c>
      <c r="C62" s="15">
        <f t="shared" si="15"/>
        <v>0</v>
      </c>
      <c r="D62" s="15">
        <f t="shared" si="16"/>
        <v>0</v>
      </c>
      <c r="E62" s="22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5">
        <f t="shared" si="18"/>
        <v>0</v>
      </c>
      <c r="V62" s="16"/>
      <c r="W62" s="16"/>
      <c r="X62" s="16"/>
      <c r="Y62" s="16"/>
      <c r="Z62" s="16"/>
      <c r="AA62" s="16"/>
      <c r="AB62" s="16"/>
      <c r="AC62" s="16"/>
    </row>
    <row r="63" spans="1:29" ht="15.75" customHeight="1">
      <c r="A63" s="14">
        <v>210504000</v>
      </c>
      <c r="B63" s="17" t="s">
        <v>1247</v>
      </c>
      <c r="C63" s="15">
        <f t="shared" si="15"/>
        <v>0</v>
      </c>
      <c r="D63" s="15">
        <f t="shared" si="16"/>
        <v>0</v>
      </c>
      <c r="E63" s="22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5">
        <f t="shared" si="18"/>
        <v>0</v>
      </c>
      <c r="V63" s="16"/>
      <c r="W63" s="16"/>
      <c r="X63" s="16"/>
      <c r="Y63" s="16"/>
      <c r="Z63" s="16"/>
      <c r="AA63" s="16"/>
      <c r="AB63" s="16"/>
      <c r="AC63" s="16"/>
    </row>
    <row r="64" spans="1:29" ht="15.75" customHeight="1">
      <c r="A64" s="14">
        <v>210503000</v>
      </c>
      <c r="B64" s="17" t="s">
        <v>1248</v>
      </c>
      <c r="C64" s="15">
        <f t="shared" si="15"/>
        <v>0</v>
      </c>
      <c r="D64" s="15">
        <f t="shared" si="16"/>
        <v>0</v>
      </c>
      <c r="E64" s="22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5">
        <f t="shared" si="18"/>
        <v>0</v>
      </c>
      <c r="V64" s="16"/>
      <c r="W64" s="16"/>
      <c r="X64" s="16"/>
      <c r="Y64" s="16"/>
      <c r="Z64" s="16"/>
      <c r="AA64" s="16"/>
      <c r="AB64" s="16"/>
      <c r="AC64" s="16"/>
    </row>
    <row r="65" spans="1:29" ht="15.75" customHeight="1">
      <c r="A65" s="14">
        <v>210505000</v>
      </c>
      <c r="B65" s="17" t="s">
        <v>1249</v>
      </c>
      <c r="C65" s="15">
        <f t="shared" si="15"/>
        <v>0</v>
      </c>
      <c r="D65" s="15">
        <f t="shared" si="16"/>
        <v>0</v>
      </c>
      <c r="E65" s="22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5">
        <f t="shared" si="18"/>
        <v>0</v>
      </c>
      <c r="V65" s="16"/>
      <c r="W65" s="16"/>
      <c r="X65" s="16"/>
      <c r="Y65" s="16"/>
      <c r="Z65" s="16"/>
      <c r="AA65" s="16"/>
      <c r="AB65" s="16"/>
      <c r="AC65" s="16"/>
    </row>
    <row r="66" spans="1:29" ht="15.75" customHeight="1">
      <c r="A66" s="14">
        <v>210521000</v>
      </c>
      <c r="B66" s="17" t="s">
        <v>1250</v>
      </c>
      <c r="C66" s="15">
        <f t="shared" si="15"/>
        <v>0</v>
      </c>
      <c r="D66" s="15">
        <f t="shared" si="16"/>
        <v>0</v>
      </c>
      <c r="E66" s="22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5">
        <f t="shared" si="18"/>
        <v>0</v>
      </c>
      <c r="V66" s="16"/>
      <c r="W66" s="16"/>
      <c r="X66" s="16"/>
      <c r="Y66" s="16"/>
      <c r="Z66" s="16"/>
      <c r="AA66" s="16"/>
      <c r="AB66" s="16"/>
      <c r="AC66" s="16"/>
    </row>
    <row r="67" spans="1:29" ht="15.75" customHeight="1">
      <c r="A67" s="14">
        <v>210522000</v>
      </c>
      <c r="B67" s="17" t="s">
        <v>1251</v>
      </c>
      <c r="C67" s="15">
        <f t="shared" si="15"/>
        <v>0</v>
      </c>
      <c r="D67" s="15">
        <f t="shared" si="16"/>
        <v>0</v>
      </c>
      <c r="E67" s="22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5">
        <f t="shared" si="18"/>
        <v>0</v>
      </c>
      <c r="V67" s="16"/>
      <c r="W67" s="16"/>
      <c r="X67" s="16"/>
      <c r="Y67" s="16"/>
      <c r="Z67" s="16"/>
      <c r="AA67" s="16"/>
      <c r="AB67" s="16"/>
      <c r="AC67" s="16"/>
    </row>
    <row r="68" spans="1:29" ht="15.75" customHeight="1">
      <c r="A68" s="14">
        <v>210699000</v>
      </c>
      <c r="B68" s="17" t="s">
        <v>1252</v>
      </c>
      <c r="C68" s="15">
        <f t="shared" si="15"/>
        <v>0</v>
      </c>
      <c r="D68" s="15">
        <f t="shared" si="16"/>
        <v>0</v>
      </c>
      <c r="E68" s="15">
        <f t="shared" ref="E68:T68" si="30">SUM(E69:E70)</f>
        <v>0</v>
      </c>
      <c r="F68" s="15">
        <f t="shared" si="30"/>
        <v>0</v>
      </c>
      <c r="G68" s="15">
        <f t="shared" si="30"/>
        <v>0</v>
      </c>
      <c r="H68" s="15">
        <f t="shared" si="30"/>
        <v>0</v>
      </c>
      <c r="I68" s="15">
        <f t="shared" si="30"/>
        <v>0</v>
      </c>
      <c r="J68" s="15">
        <f t="shared" si="30"/>
        <v>0</v>
      </c>
      <c r="K68" s="15">
        <f t="shared" si="30"/>
        <v>0</v>
      </c>
      <c r="L68" s="15">
        <f t="shared" si="30"/>
        <v>0</v>
      </c>
      <c r="M68" s="15">
        <f t="shared" si="30"/>
        <v>0</v>
      </c>
      <c r="N68" s="15">
        <f t="shared" si="30"/>
        <v>0</v>
      </c>
      <c r="O68" s="15">
        <f t="shared" si="30"/>
        <v>0</v>
      </c>
      <c r="P68" s="15">
        <f t="shared" si="30"/>
        <v>0</v>
      </c>
      <c r="Q68" s="15">
        <f t="shared" si="30"/>
        <v>0</v>
      </c>
      <c r="R68" s="15">
        <f t="shared" si="30"/>
        <v>0</v>
      </c>
      <c r="S68" s="15">
        <f t="shared" si="30"/>
        <v>0</v>
      </c>
      <c r="T68" s="15">
        <f t="shared" si="30"/>
        <v>0</v>
      </c>
      <c r="U68" s="15">
        <f t="shared" si="18"/>
        <v>0</v>
      </c>
      <c r="V68" s="15">
        <f t="shared" ref="V68:AC68" si="31">SUM(V69:V70)</f>
        <v>0</v>
      </c>
      <c r="W68" s="15">
        <f t="shared" si="31"/>
        <v>0</v>
      </c>
      <c r="X68" s="15">
        <f t="shared" si="31"/>
        <v>0</v>
      </c>
      <c r="Y68" s="15">
        <f t="shared" si="31"/>
        <v>0</v>
      </c>
      <c r="Z68" s="15">
        <f t="shared" si="31"/>
        <v>0</v>
      </c>
      <c r="AA68" s="15">
        <f t="shared" si="31"/>
        <v>0</v>
      </c>
      <c r="AB68" s="15">
        <f t="shared" si="31"/>
        <v>0</v>
      </c>
      <c r="AC68" s="15">
        <f t="shared" si="31"/>
        <v>0</v>
      </c>
    </row>
    <row r="69" spans="1:29" ht="15.75" customHeight="1">
      <c r="A69" s="14">
        <v>210600000</v>
      </c>
      <c r="B69" s="17" t="s">
        <v>1201</v>
      </c>
      <c r="C69" s="15">
        <f t="shared" si="15"/>
        <v>0</v>
      </c>
      <c r="D69" s="15">
        <f t="shared" si="16"/>
        <v>0</v>
      </c>
      <c r="E69" s="22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5">
        <f t="shared" si="18"/>
        <v>0</v>
      </c>
      <c r="V69" s="16"/>
      <c r="W69" s="16"/>
      <c r="X69" s="16"/>
      <c r="Y69" s="16"/>
      <c r="Z69" s="16"/>
      <c r="AA69" s="16"/>
      <c r="AB69" s="16"/>
      <c r="AC69" s="16"/>
    </row>
    <row r="70" spans="1:29" ht="15.75" customHeight="1">
      <c r="A70" s="14">
        <v>210698000</v>
      </c>
      <c r="B70" s="17" t="s">
        <v>1204</v>
      </c>
      <c r="C70" s="15">
        <f t="shared" si="15"/>
        <v>0</v>
      </c>
      <c r="D70" s="15">
        <f t="shared" si="16"/>
        <v>0</v>
      </c>
      <c r="E70" s="15">
        <f t="shared" ref="E70:T70" si="32">SUM(E71:E76)</f>
        <v>0</v>
      </c>
      <c r="F70" s="15">
        <f t="shared" si="32"/>
        <v>0</v>
      </c>
      <c r="G70" s="15">
        <f t="shared" si="32"/>
        <v>0</v>
      </c>
      <c r="H70" s="15">
        <f t="shared" si="32"/>
        <v>0</v>
      </c>
      <c r="I70" s="15">
        <f t="shared" si="32"/>
        <v>0</v>
      </c>
      <c r="J70" s="15">
        <f t="shared" si="32"/>
        <v>0</v>
      </c>
      <c r="K70" s="15">
        <f t="shared" si="32"/>
        <v>0</v>
      </c>
      <c r="L70" s="15">
        <f t="shared" si="32"/>
        <v>0</v>
      </c>
      <c r="M70" s="15">
        <f t="shared" si="32"/>
        <v>0</v>
      </c>
      <c r="N70" s="15">
        <f t="shared" si="32"/>
        <v>0</v>
      </c>
      <c r="O70" s="15">
        <f t="shared" si="32"/>
        <v>0</v>
      </c>
      <c r="P70" s="15">
        <f t="shared" si="32"/>
        <v>0</v>
      </c>
      <c r="Q70" s="15">
        <f t="shared" si="32"/>
        <v>0</v>
      </c>
      <c r="R70" s="15">
        <f t="shared" si="32"/>
        <v>0</v>
      </c>
      <c r="S70" s="15">
        <f t="shared" si="32"/>
        <v>0</v>
      </c>
      <c r="T70" s="15">
        <f t="shared" si="32"/>
        <v>0</v>
      </c>
      <c r="U70" s="15">
        <f t="shared" si="18"/>
        <v>0</v>
      </c>
      <c r="V70" s="15">
        <f t="shared" ref="V70:AC70" si="33">SUM(V71:V76)</f>
        <v>0</v>
      </c>
      <c r="W70" s="15">
        <f t="shared" si="33"/>
        <v>0</v>
      </c>
      <c r="X70" s="15">
        <f t="shared" si="33"/>
        <v>0</v>
      </c>
      <c r="Y70" s="15">
        <f t="shared" si="33"/>
        <v>0</v>
      </c>
      <c r="Z70" s="15">
        <f t="shared" si="33"/>
        <v>0</v>
      </c>
      <c r="AA70" s="15">
        <f t="shared" si="33"/>
        <v>0</v>
      </c>
      <c r="AB70" s="15">
        <f t="shared" si="33"/>
        <v>0</v>
      </c>
      <c r="AC70" s="15">
        <f t="shared" si="33"/>
        <v>0</v>
      </c>
    </row>
    <row r="71" spans="1:29" ht="15.75" customHeight="1">
      <c r="A71" s="14">
        <v>210681000</v>
      </c>
      <c r="B71" s="17" t="s">
        <v>1253</v>
      </c>
      <c r="C71" s="15">
        <f t="shared" ref="C71:C102" si="34">SUM(D71,U71)</f>
        <v>0</v>
      </c>
      <c r="D71" s="15">
        <f t="shared" ref="D71:D102" si="35">SUM(E71:T71)</f>
        <v>0</v>
      </c>
      <c r="E71" s="22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5">
        <f t="shared" ref="U71:U102" si="36">SUM(V71:AC71)</f>
        <v>0</v>
      </c>
      <c r="V71" s="16"/>
      <c r="W71" s="16"/>
      <c r="X71" s="16"/>
      <c r="Y71" s="16"/>
      <c r="Z71" s="16"/>
      <c r="AA71" s="16"/>
      <c r="AB71" s="16"/>
      <c r="AC71" s="16"/>
    </row>
    <row r="72" spans="1:29" ht="15.75" customHeight="1">
      <c r="A72" s="14">
        <v>210682000</v>
      </c>
      <c r="B72" s="17" t="s">
        <v>1254</v>
      </c>
      <c r="C72" s="15">
        <f t="shared" si="34"/>
        <v>0</v>
      </c>
      <c r="D72" s="15">
        <f t="shared" si="35"/>
        <v>0</v>
      </c>
      <c r="E72" s="22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5">
        <f t="shared" si="36"/>
        <v>0</v>
      </c>
      <c r="V72" s="16"/>
      <c r="W72" s="16"/>
      <c r="X72" s="16"/>
      <c r="Y72" s="16"/>
      <c r="Z72" s="16"/>
      <c r="AA72" s="16"/>
      <c r="AB72" s="16"/>
      <c r="AC72" s="16"/>
    </row>
    <row r="73" spans="1:29" ht="15.75" customHeight="1">
      <c r="A73" s="14">
        <v>210624000</v>
      </c>
      <c r="B73" s="17" t="s">
        <v>1255</v>
      </c>
      <c r="C73" s="15">
        <f t="shared" si="34"/>
        <v>0</v>
      </c>
      <c r="D73" s="15">
        <f t="shared" si="35"/>
        <v>0</v>
      </c>
      <c r="E73" s="22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5">
        <f t="shared" si="36"/>
        <v>0</v>
      </c>
      <c r="V73" s="16"/>
      <c r="W73" s="16"/>
      <c r="X73" s="16"/>
      <c r="Y73" s="16"/>
      <c r="Z73" s="16"/>
      <c r="AA73" s="16"/>
      <c r="AB73" s="16"/>
      <c r="AC73" s="16"/>
    </row>
    <row r="74" spans="1:29" ht="15.75" customHeight="1">
      <c r="A74" s="14">
        <v>210604000</v>
      </c>
      <c r="B74" s="17" t="s">
        <v>1256</v>
      </c>
      <c r="C74" s="15">
        <f t="shared" si="34"/>
        <v>0</v>
      </c>
      <c r="D74" s="15">
        <f t="shared" si="35"/>
        <v>0</v>
      </c>
      <c r="E74" s="22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5">
        <f t="shared" si="36"/>
        <v>0</v>
      </c>
      <c r="V74" s="16"/>
      <c r="W74" s="16"/>
      <c r="X74" s="16"/>
      <c r="Y74" s="16"/>
      <c r="Z74" s="16"/>
      <c r="AA74" s="16"/>
      <c r="AB74" s="16"/>
      <c r="AC74" s="16"/>
    </row>
    <row r="75" spans="1:29" ht="15.75" customHeight="1">
      <c r="A75" s="14">
        <v>210603000</v>
      </c>
      <c r="B75" s="17" t="s">
        <v>1257</v>
      </c>
      <c r="C75" s="15">
        <f t="shared" si="34"/>
        <v>0</v>
      </c>
      <c r="D75" s="15">
        <f t="shared" si="35"/>
        <v>0</v>
      </c>
      <c r="E75" s="22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5">
        <f t="shared" si="36"/>
        <v>0</v>
      </c>
      <c r="V75" s="16"/>
      <c r="W75" s="16"/>
      <c r="X75" s="16"/>
      <c r="Y75" s="16"/>
      <c r="Z75" s="16"/>
      <c r="AA75" s="16"/>
      <c r="AB75" s="16"/>
      <c r="AC75" s="16"/>
    </row>
    <row r="76" spans="1:29" ht="15.75" customHeight="1">
      <c r="A76" s="14">
        <v>210602000</v>
      </c>
      <c r="B76" s="17" t="s">
        <v>1258</v>
      </c>
      <c r="C76" s="15">
        <f t="shared" si="34"/>
        <v>0</v>
      </c>
      <c r="D76" s="15">
        <f t="shared" si="35"/>
        <v>0</v>
      </c>
      <c r="E76" s="22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5">
        <f t="shared" si="36"/>
        <v>0</v>
      </c>
      <c r="V76" s="16"/>
      <c r="W76" s="16"/>
      <c r="X76" s="16"/>
      <c r="Y76" s="16"/>
      <c r="Z76" s="16"/>
      <c r="AA76" s="16"/>
      <c r="AB76" s="16"/>
      <c r="AC76" s="16"/>
    </row>
    <row r="77" spans="1:29" ht="15.75" customHeight="1">
      <c r="A77" s="14">
        <v>210799000</v>
      </c>
      <c r="B77" s="17" t="s">
        <v>1259</v>
      </c>
      <c r="C77" s="15">
        <f t="shared" si="34"/>
        <v>0</v>
      </c>
      <c r="D77" s="15">
        <f t="shared" si="35"/>
        <v>0</v>
      </c>
      <c r="E77" s="15">
        <f t="shared" ref="E77:T77" si="37">SUM(E78:E79)</f>
        <v>0</v>
      </c>
      <c r="F77" s="15">
        <f t="shared" si="37"/>
        <v>0</v>
      </c>
      <c r="G77" s="15">
        <f t="shared" si="37"/>
        <v>0</v>
      </c>
      <c r="H77" s="15">
        <f t="shared" si="37"/>
        <v>0</v>
      </c>
      <c r="I77" s="15">
        <f t="shared" si="37"/>
        <v>0</v>
      </c>
      <c r="J77" s="15">
        <f t="shared" si="37"/>
        <v>0</v>
      </c>
      <c r="K77" s="15">
        <f t="shared" si="37"/>
        <v>0</v>
      </c>
      <c r="L77" s="15">
        <f t="shared" si="37"/>
        <v>0</v>
      </c>
      <c r="M77" s="15">
        <f t="shared" si="37"/>
        <v>0</v>
      </c>
      <c r="N77" s="15">
        <f t="shared" si="37"/>
        <v>0</v>
      </c>
      <c r="O77" s="15">
        <f t="shared" si="37"/>
        <v>0</v>
      </c>
      <c r="P77" s="15">
        <f t="shared" si="37"/>
        <v>0</v>
      </c>
      <c r="Q77" s="15">
        <f t="shared" si="37"/>
        <v>0</v>
      </c>
      <c r="R77" s="15">
        <f t="shared" si="37"/>
        <v>0</v>
      </c>
      <c r="S77" s="15">
        <f t="shared" si="37"/>
        <v>0</v>
      </c>
      <c r="T77" s="15">
        <f t="shared" si="37"/>
        <v>0</v>
      </c>
      <c r="U77" s="15">
        <f t="shared" si="36"/>
        <v>0</v>
      </c>
      <c r="V77" s="15">
        <f t="shared" ref="V77:AC77" si="38">SUM(V78:V79)</f>
        <v>0</v>
      </c>
      <c r="W77" s="15">
        <f t="shared" si="38"/>
        <v>0</v>
      </c>
      <c r="X77" s="15">
        <f t="shared" si="38"/>
        <v>0</v>
      </c>
      <c r="Y77" s="15">
        <f t="shared" si="38"/>
        <v>0</v>
      </c>
      <c r="Z77" s="15">
        <f t="shared" si="38"/>
        <v>0</v>
      </c>
      <c r="AA77" s="15">
        <f t="shared" si="38"/>
        <v>0</v>
      </c>
      <c r="AB77" s="15">
        <f t="shared" si="38"/>
        <v>0</v>
      </c>
      <c r="AC77" s="15">
        <f t="shared" si="38"/>
        <v>0</v>
      </c>
    </row>
    <row r="78" spans="1:29" ht="15.75" customHeight="1">
      <c r="A78" s="14">
        <v>210700000</v>
      </c>
      <c r="B78" s="17" t="s">
        <v>1201</v>
      </c>
      <c r="C78" s="15">
        <f t="shared" si="34"/>
        <v>0</v>
      </c>
      <c r="D78" s="15">
        <f t="shared" si="35"/>
        <v>0</v>
      </c>
      <c r="E78" s="22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5">
        <f t="shared" si="36"/>
        <v>0</v>
      </c>
      <c r="V78" s="16"/>
      <c r="W78" s="16"/>
      <c r="X78" s="16"/>
      <c r="Y78" s="16"/>
      <c r="Z78" s="16"/>
      <c r="AA78" s="16"/>
      <c r="AB78" s="16"/>
      <c r="AC78" s="16"/>
    </row>
    <row r="79" spans="1:29" ht="15.75" customHeight="1">
      <c r="A79" s="14">
        <v>210798000</v>
      </c>
      <c r="B79" s="17" t="s">
        <v>1204</v>
      </c>
      <c r="C79" s="15">
        <f t="shared" si="34"/>
        <v>0</v>
      </c>
      <c r="D79" s="15">
        <f t="shared" si="35"/>
        <v>0</v>
      </c>
      <c r="E79" s="15">
        <f t="shared" ref="E79:T79" si="39">SUM(E80:E86)</f>
        <v>0</v>
      </c>
      <c r="F79" s="15">
        <f t="shared" si="39"/>
        <v>0</v>
      </c>
      <c r="G79" s="15">
        <f t="shared" si="39"/>
        <v>0</v>
      </c>
      <c r="H79" s="15">
        <f t="shared" si="39"/>
        <v>0</v>
      </c>
      <c r="I79" s="15">
        <f t="shared" si="39"/>
        <v>0</v>
      </c>
      <c r="J79" s="15">
        <f t="shared" si="39"/>
        <v>0</v>
      </c>
      <c r="K79" s="15">
        <f t="shared" si="39"/>
        <v>0</v>
      </c>
      <c r="L79" s="15">
        <f t="shared" si="39"/>
        <v>0</v>
      </c>
      <c r="M79" s="15">
        <f t="shared" si="39"/>
        <v>0</v>
      </c>
      <c r="N79" s="15">
        <f t="shared" si="39"/>
        <v>0</v>
      </c>
      <c r="O79" s="15">
        <f t="shared" si="39"/>
        <v>0</v>
      </c>
      <c r="P79" s="15">
        <f t="shared" si="39"/>
        <v>0</v>
      </c>
      <c r="Q79" s="15">
        <f t="shared" si="39"/>
        <v>0</v>
      </c>
      <c r="R79" s="15">
        <f t="shared" si="39"/>
        <v>0</v>
      </c>
      <c r="S79" s="15">
        <f t="shared" si="39"/>
        <v>0</v>
      </c>
      <c r="T79" s="15">
        <f t="shared" si="39"/>
        <v>0</v>
      </c>
      <c r="U79" s="15">
        <f t="shared" si="36"/>
        <v>0</v>
      </c>
      <c r="V79" s="15">
        <f t="shared" ref="V79:AC79" si="40">SUM(V80:V86)</f>
        <v>0</v>
      </c>
      <c r="W79" s="15">
        <f t="shared" si="40"/>
        <v>0</v>
      </c>
      <c r="X79" s="15">
        <f t="shared" si="40"/>
        <v>0</v>
      </c>
      <c r="Y79" s="15">
        <f t="shared" si="40"/>
        <v>0</v>
      </c>
      <c r="Z79" s="15">
        <f t="shared" si="40"/>
        <v>0</v>
      </c>
      <c r="AA79" s="15">
        <f t="shared" si="40"/>
        <v>0</v>
      </c>
      <c r="AB79" s="15">
        <f t="shared" si="40"/>
        <v>0</v>
      </c>
      <c r="AC79" s="15">
        <f t="shared" si="40"/>
        <v>0</v>
      </c>
    </row>
    <row r="80" spans="1:29" ht="15.75" customHeight="1">
      <c r="A80" s="14">
        <v>210781000</v>
      </c>
      <c r="B80" s="17" t="s">
        <v>1260</v>
      </c>
      <c r="C80" s="15">
        <f t="shared" si="34"/>
        <v>0</v>
      </c>
      <c r="D80" s="15">
        <f t="shared" si="35"/>
        <v>0</v>
      </c>
      <c r="E80" s="22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5">
        <f t="shared" si="36"/>
        <v>0</v>
      </c>
      <c r="V80" s="16"/>
      <c r="W80" s="16"/>
      <c r="X80" s="16"/>
      <c r="Y80" s="16"/>
      <c r="Z80" s="16"/>
      <c r="AA80" s="16"/>
      <c r="AB80" s="16"/>
      <c r="AC80" s="16"/>
    </row>
    <row r="81" spans="1:29" ht="15.75" customHeight="1">
      <c r="A81" s="14">
        <v>210727000</v>
      </c>
      <c r="B81" s="17" t="s">
        <v>1261</v>
      </c>
      <c r="C81" s="15">
        <f t="shared" si="34"/>
        <v>0</v>
      </c>
      <c r="D81" s="15">
        <f t="shared" si="35"/>
        <v>0</v>
      </c>
      <c r="E81" s="22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5">
        <f t="shared" si="36"/>
        <v>0</v>
      </c>
      <c r="V81" s="16"/>
      <c r="W81" s="16"/>
      <c r="X81" s="16"/>
      <c r="Y81" s="16"/>
      <c r="Z81" s="16"/>
      <c r="AA81" s="16"/>
      <c r="AB81" s="16"/>
      <c r="AC81" s="16"/>
    </row>
    <row r="82" spans="1:29" ht="15.75" customHeight="1">
      <c r="A82" s="14">
        <v>210782000</v>
      </c>
      <c r="B82" s="17" t="s">
        <v>1262</v>
      </c>
      <c r="C82" s="15">
        <f t="shared" si="34"/>
        <v>0</v>
      </c>
      <c r="D82" s="15">
        <f t="shared" si="35"/>
        <v>0</v>
      </c>
      <c r="E82" s="22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5">
        <f t="shared" si="36"/>
        <v>0</v>
      </c>
      <c r="V82" s="16"/>
      <c r="W82" s="16"/>
      <c r="X82" s="16"/>
      <c r="Y82" s="16"/>
      <c r="Z82" s="16"/>
      <c r="AA82" s="16"/>
      <c r="AB82" s="16"/>
      <c r="AC82" s="16"/>
    </row>
    <row r="83" spans="1:29" ht="15.75" customHeight="1">
      <c r="A83" s="14">
        <v>210726000</v>
      </c>
      <c r="B83" s="17" t="s">
        <v>1263</v>
      </c>
      <c r="C83" s="15">
        <f t="shared" si="34"/>
        <v>0</v>
      </c>
      <c r="D83" s="15">
        <f t="shared" si="35"/>
        <v>0</v>
      </c>
      <c r="E83" s="22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5">
        <f t="shared" si="36"/>
        <v>0</v>
      </c>
      <c r="V83" s="16"/>
      <c r="W83" s="16"/>
      <c r="X83" s="16"/>
      <c r="Y83" s="16"/>
      <c r="Z83" s="16"/>
      <c r="AA83" s="16"/>
      <c r="AB83" s="16"/>
      <c r="AC83" s="16"/>
    </row>
    <row r="84" spans="1:29" ht="15.75" customHeight="1">
      <c r="A84" s="14">
        <v>210702000</v>
      </c>
      <c r="B84" s="17" t="s">
        <v>1264</v>
      </c>
      <c r="C84" s="15">
        <f t="shared" si="34"/>
        <v>0</v>
      </c>
      <c r="D84" s="15">
        <f t="shared" si="35"/>
        <v>0</v>
      </c>
      <c r="E84" s="22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5">
        <f t="shared" si="36"/>
        <v>0</v>
      </c>
      <c r="V84" s="16"/>
      <c r="W84" s="16"/>
      <c r="X84" s="16"/>
      <c r="Y84" s="16"/>
      <c r="Z84" s="16"/>
      <c r="AA84" s="16"/>
      <c r="AB84" s="16"/>
      <c r="AC84" s="16"/>
    </row>
    <row r="85" spans="1:29" ht="15.75" customHeight="1">
      <c r="A85" s="14">
        <v>210703000</v>
      </c>
      <c r="B85" s="17" t="s">
        <v>1265</v>
      </c>
      <c r="C85" s="15">
        <f t="shared" si="34"/>
        <v>0</v>
      </c>
      <c r="D85" s="15">
        <f t="shared" si="35"/>
        <v>0</v>
      </c>
      <c r="E85" s="22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5">
        <f t="shared" si="36"/>
        <v>0</v>
      </c>
      <c r="V85" s="16"/>
      <c r="W85" s="16"/>
      <c r="X85" s="16"/>
      <c r="Y85" s="16"/>
      <c r="Z85" s="16"/>
      <c r="AA85" s="16"/>
      <c r="AB85" s="16"/>
      <c r="AC85" s="16"/>
    </row>
    <row r="86" spans="1:29" ht="15.75" customHeight="1">
      <c r="A86" s="14">
        <v>210711000</v>
      </c>
      <c r="B86" s="17" t="s">
        <v>1266</v>
      </c>
      <c r="C86" s="15">
        <f t="shared" si="34"/>
        <v>0</v>
      </c>
      <c r="D86" s="15">
        <f t="shared" si="35"/>
        <v>0</v>
      </c>
      <c r="E86" s="22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5">
        <f t="shared" si="36"/>
        <v>0</v>
      </c>
      <c r="V86" s="16"/>
      <c r="W86" s="16"/>
      <c r="X86" s="16"/>
      <c r="Y86" s="16"/>
      <c r="Z86" s="16"/>
      <c r="AA86" s="16"/>
      <c r="AB86" s="16"/>
      <c r="AC86" s="16"/>
    </row>
    <row r="87" spans="1:29" ht="15.75" customHeight="1">
      <c r="A87" s="14">
        <v>210899000</v>
      </c>
      <c r="B87" s="17" t="s">
        <v>1267</v>
      </c>
      <c r="C87" s="15">
        <f t="shared" si="34"/>
        <v>0</v>
      </c>
      <c r="D87" s="15">
        <f t="shared" si="35"/>
        <v>0</v>
      </c>
      <c r="E87" s="15">
        <f t="shared" ref="E87:T87" si="41">SUM(E88:E89)</f>
        <v>0</v>
      </c>
      <c r="F87" s="15">
        <f t="shared" si="41"/>
        <v>0</v>
      </c>
      <c r="G87" s="15">
        <f t="shared" si="41"/>
        <v>0</v>
      </c>
      <c r="H87" s="15">
        <f t="shared" si="41"/>
        <v>0</v>
      </c>
      <c r="I87" s="15">
        <f t="shared" si="41"/>
        <v>0</v>
      </c>
      <c r="J87" s="15">
        <f t="shared" si="41"/>
        <v>0</v>
      </c>
      <c r="K87" s="15">
        <f t="shared" si="41"/>
        <v>0</v>
      </c>
      <c r="L87" s="15">
        <f t="shared" si="41"/>
        <v>0</v>
      </c>
      <c r="M87" s="15">
        <f t="shared" si="41"/>
        <v>0</v>
      </c>
      <c r="N87" s="15">
        <f t="shared" si="41"/>
        <v>0</v>
      </c>
      <c r="O87" s="15">
        <f t="shared" si="41"/>
        <v>0</v>
      </c>
      <c r="P87" s="15">
        <f t="shared" si="41"/>
        <v>0</v>
      </c>
      <c r="Q87" s="15">
        <f t="shared" si="41"/>
        <v>0</v>
      </c>
      <c r="R87" s="15">
        <f t="shared" si="41"/>
        <v>0</v>
      </c>
      <c r="S87" s="15">
        <f t="shared" si="41"/>
        <v>0</v>
      </c>
      <c r="T87" s="15">
        <f t="shared" si="41"/>
        <v>0</v>
      </c>
      <c r="U87" s="15">
        <f t="shared" si="36"/>
        <v>0</v>
      </c>
      <c r="V87" s="15">
        <f t="shared" ref="V87:AC87" si="42">SUM(V88:V89)</f>
        <v>0</v>
      </c>
      <c r="W87" s="15">
        <f t="shared" si="42"/>
        <v>0</v>
      </c>
      <c r="X87" s="15">
        <f t="shared" si="42"/>
        <v>0</v>
      </c>
      <c r="Y87" s="15">
        <f t="shared" si="42"/>
        <v>0</v>
      </c>
      <c r="Z87" s="15">
        <f t="shared" si="42"/>
        <v>0</v>
      </c>
      <c r="AA87" s="15">
        <f t="shared" si="42"/>
        <v>0</v>
      </c>
      <c r="AB87" s="15">
        <f t="shared" si="42"/>
        <v>0</v>
      </c>
      <c r="AC87" s="15">
        <f t="shared" si="42"/>
        <v>0</v>
      </c>
    </row>
    <row r="88" spans="1:29" ht="15.75" customHeight="1">
      <c r="A88" s="14">
        <v>210800000</v>
      </c>
      <c r="B88" s="17" t="s">
        <v>1201</v>
      </c>
      <c r="C88" s="15">
        <f t="shared" si="34"/>
        <v>0</v>
      </c>
      <c r="D88" s="15">
        <f t="shared" si="35"/>
        <v>0</v>
      </c>
      <c r="E88" s="22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5">
        <f t="shared" si="36"/>
        <v>0</v>
      </c>
      <c r="V88" s="16"/>
      <c r="W88" s="16"/>
      <c r="X88" s="16"/>
      <c r="Y88" s="16"/>
      <c r="Z88" s="16"/>
      <c r="AA88" s="16"/>
      <c r="AB88" s="16"/>
      <c r="AC88" s="16"/>
    </row>
    <row r="89" spans="1:29" ht="15.75" customHeight="1">
      <c r="A89" s="14">
        <v>210898000</v>
      </c>
      <c r="B89" s="17" t="s">
        <v>1204</v>
      </c>
      <c r="C89" s="15">
        <f t="shared" si="34"/>
        <v>0</v>
      </c>
      <c r="D89" s="15">
        <f t="shared" si="35"/>
        <v>0</v>
      </c>
      <c r="E89" s="15">
        <f t="shared" ref="E89:T89" si="43">SUM(E90:E95)</f>
        <v>0</v>
      </c>
      <c r="F89" s="15">
        <f t="shared" si="43"/>
        <v>0</v>
      </c>
      <c r="G89" s="15">
        <f t="shared" si="43"/>
        <v>0</v>
      </c>
      <c r="H89" s="15">
        <f t="shared" si="43"/>
        <v>0</v>
      </c>
      <c r="I89" s="15">
        <f t="shared" si="43"/>
        <v>0</v>
      </c>
      <c r="J89" s="15">
        <f t="shared" si="43"/>
        <v>0</v>
      </c>
      <c r="K89" s="15">
        <f t="shared" si="43"/>
        <v>0</v>
      </c>
      <c r="L89" s="15">
        <f t="shared" si="43"/>
        <v>0</v>
      </c>
      <c r="M89" s="15">
        <f t="shared" si="43"/>
        <v>0</v>
      </c>
      <c r="N89" s="15">
        <f t="shared" si="43"/>
        <v>0</v>
      </c>
      <c r="O89" s="15">
        <f t="shared" si="43"/>
        <v>0</v>
      </c>
      <c r="P89" s="15">
        <f t="shared" si="43"/>
        <v>0</v>
      </c>
      <c r="Q89" s="15">
        <f t="shared" si="43"/>
        <v>0</v>
      </c>
      <c r="R89" s="15">
        <f t="shared" si="43"/>
        <v>0</v>
      </c>
      <c r="S89" s="15">
        <f t="shared" si="43"/>
        <v>0</v>
      </c>
      <c r="T89" s="15">
        <f t="shared" si="43"/>
        <v>0</v>
      </c>
      <c r="U89" s="15">
        <f t="shared" si="36"/>
        <v>0</v>
      </c>
      <c r="V89" s="15">
        <f t="shared" ref="V89:AC89" si="44">SUM(V90:V95)</f>
        <v>0</v>
      </c>
      <c r="W89" s="15">
        <f t="shared" si="44"/>
        <v>0</v>
      </c>
      <c r="X89" s="15">
        <f t="shared" si="44"/>
        <v>0</v>
      </c>
      <c r="Y89" s="15">
        <f t="shared" si="44"/>
        <v>0</v>
      </c>
      <c r="Z89" s="15">
        <f t="shared" si="44"/>
        <v>0</v>
      </c>
      <c r="AA89" s="15">
        <f t="shared" si="44"/>
        <v>0</v>
      </c>
      <c r="AB89" s="15">
        <f t="shared" si="44"/>
        <v>0</v>
      </c>
      <c r="AC89" s="15">
        <f t="shared" si="44"/>
        <v>0</v>
      </c>
    </row>
    <row r="90" spans="1:29" ht="15.75" customHeight="1">
      <c r="A90" s="14">
        <v>210881000</v>
      </c>
      <c r="B90" s="17" t="s">
        <v>1268</v>
      </c>
      <c r="C90" s="15">
        <f t="shared" si="34"/>
        <v>0</v>
      </c>
      <c r="D90" s="15">
        <f t="shared" si="35"/>
        <v>0</v>
      </c>
      <c r="E90" s="22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5">
        <f t="shared" si="36"/>
        <v>0</v>
      </c>
      <c r="V90" s="16"/>
      <c r="W90" s="16"/>
      <c r="X90" s="16"/>
      <c r="Y90" s="16"/>
      <c r="Z90" s="16"/>
      <c r="AA90" s="16"/>
      <c r="AB90" s="16"/>
      <c r="AC90" s="16"/>
    </row>
    <row r="91" spans="1:29" ht="15.75" customHeight="1">
      <c r="A91" s="14">
        <v>210882000</v>
      </c>
      <c r="B91" s="17" t="s">
        <v>1269</v>
      </c>
      <c r="C91" s="15">
        <f t="shared" si="34"/>
        <v>0</v>
      </c>
      <c r="D91" s="15">
        <f t="shared" si="35"/>
        <v>0</v>
      </c>
      <c r="E91" s="22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5">
        <f t="shared" si="36"/>
        <v>0</v>
      </c>
      <c r="V91" s="16"/>
      <c r="W91" s="16"/>
      <c r="X91" s="16"/>
      <c r="Y91" s="16"/>
      <c r="Z91" s="16"/>
      <c r="AA91" s="16"/>
      <c r="AB91" s="16"/>
      <c r="AC91" s="16"/>
    </row>
    <row r="92" spans="1:29" ht="15.75" customHeight="1">
      <c r="A92" s="14">
        <v>210811000</v>
      </c>
      <c r="B92" s="17" t="s">
        <v>1270</v>
      </c>
      <c r="C92" s="15">
        <f t="shared" si="34"/>
        <v>0</v>
      </c>
      <c r="D92" s="15">
        <f t="shared" si="35"/>
        <v>0</v>
      </c>
      <c r="E92" s="22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5">
        <f t="shared" si="36"/>
        <v>0</v>
      </c>
      <c r="V92" s="16"/>
      <c r="W92" s="16"/>
      <c r="X92" s="16"/>
      <c r="Y92" s="16"/>
      <c r="Z92" s="16"/>
      <c r="AA92" s="16"/>
      <c r="AB92" s="16"/>
      <c r="AC92" s="16"/>
    </row>
    <row r="93" spans="1:29" ht="15.75" customHeight="1">
      <c r="A93" s="14">
        <v>210804000</v>
      </c>
      <c r="B93" s="17" t="s">
        <v>1271</v>
      </c>
      <c r="C93" s="15">
        <f t="shared" si="34"/>
        <v>0</v>
      </c>
      <c r="D93" s="15">
        <f t="shared" si="35"/>
        <v>0</v>
      </c>
      <c r="E93" s="22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5">
        <f t="shared" si="36"/>
        <v>0</v>
      </c>
      <c r="V93" s="16"/>
      <c r="W93" s="16"/>
      <c r="X93" s="16"/>
      <c r="Y93" s="16"/>
      <c r="Z93" s="16"/>
      <c r="AA93" s="16"/>
      <c r="AB93" s="16"/>
      <c r="AC93" s="16"/>
    </row>
    <row r="94" spans="1:29" ht="15.75" customHeight="1">
      <c r="A94" s="14">
        <v>210802000</v>
      </c>
      <c r="B94" s="17" t="s">
        <v>1272</v>
      </c>
      <c r="C94" s="15">
        <f t="shared" si="34"/>
        <v>0</v>
      </c>
      <c r="D94" s="15">
        <f t="shared" si="35"/>
        <v>0</v>
      </c>
      <c r="E94" s="22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5">
        <f t="shared" si="36"/>
        <v>0</v>
      </c>
      <c r="V94" s="16"/>
      <c r="W94" s="16"/>
      <c r="X94" s="16"/>
      <c r="Y94" s="16"/>
      <c r="Z94" s="16"/>
      <c r="AA94" s="16"/>
      <c r="AB94" s="16"/>
      <c r="AC94" s="16"/>
    </row>
    <row r="95" spans="1:29" ht="15.75" customHeight="1">
      <c r="A95" s="14">
        <v>210803000</v>
      </c>
      <c r="B95" s="17" t="s">
        <v>1273</v>
      </c>
      <c r="C95" s="15">
        <f t="shared" si="34"/>
        <v>0</v>
      </c>
      <c r="D95" s="15">
        <f t="shared" si="35"/>
        <v>0</v>
      </c>
      <c r="E95" s="22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5">
        <f t="shared" si="36"/>
        <v>0</v>
      </c>
      <c r="V95" s="16"/>
      <c r="W95" s="16"/>
      <c r="X95" s="16"/>
      <c r="Y95" s="16"/>
      <c r="Z95" s="16"/>
      <c r="AA95" s="16"/>
      <c r="AB95" s="16"/>
      <c r="AC95" s="16"/>
    </row>
    <row r="96" spans="1:29" ht="15.75" customHeight="1">
      <c r="A96" s="14">
        <v>210924999</v>
      </c>
      <c r="B96" s="17" t="s">
        <v>1274</v>
      </c>
      <c r="C96" s="15">
        <f t="shared" si="34"/>
        <v>0</v>
      </c>
      <c r="D96" s="15">
        <f t="shared" si="35"/>
        <v>0</v>
      </c>
      <c r="E96" s="15">
        <f t="shared" ref="E96:T96" si="45">SUM(E97:E98)</f>
        <v>0</v>
      </c>
      <c r="F96" s="15">
        <f t="shared" si="45"/>
        <v>0</v>
      </c>
      <c r="G96" s="15">
        <f t="shared" si="45"/>
        <v>0</v>
      </c>
      <c r="H96" s="15">
        <f t="shared" si="45"/>
        <v>0</v>
      </c>
      <c r="I96" s="15">
        <f t="shared" si="45"/>
        <v>0</v>
      </c>
      <c r="J96" s="15">
        <f t="shared" si="45"/>
        <v>0</v>
      </c>
      <c r="K96" s="15">
        <f t="shared" si="45"/>
        <v>0</v>
      </c>
      <c r="L96" s="15">
        <f t="shared" si="45"/>
        <v>0</v>
      </c>
      <c r="M96" s="15">
        <f t="shared" si="45"/>
        <v>0</v>
      </c>
      <c r="N96" s="15">
        <f t="shared" si="45"/>
        <v>0</v>
      </c>
      <c r="O96" s="15">
        <f t="shared" si="45"/>
        <v>0</v>
      </c>
      <c r="P96" s="15">
        <f t="shared" si="45"/>
        <v>0</v>
      </c>
      <c r="Q96" s="15">
        <f t="shared" si="45"/>
        <v>0</v>
      </c>
      <c r="R96" s="15">
        <f t="shared" si="45"/>
        <v>0</v>
      </c>
      <c r="S96" s="15">
        <f t="shared" si="45"/>
        <v>0</v>
      </c>
      <c r="T96" s="15">
        <f t="shared" si="45"/>
        <v>0</v>
      </c>
      <c r="U96" s="15">
        <f t="shared" si="36"/>
        <v>0</v>
      </c>
      <c r="V96" s="15">
        <f t="shared" ref="V96:AC96" si="46">SUM(V97:V98)</f>
        <v>0</v>
      </c>
      <c r="W96" s="15">
        <f t="shared" si="46"/>
        <v>0</v>
      </c>
      <c r="X96" s="15">
        <f t="shared" si="46"/>
        <v>0</v>
      </c>
      <c r="Y96" s="15">
        <f t="shared" si="46"/>
        <v>0</v>
      </c>
      <c r="Z96" s="15">
        <f t="shared" si="46"/>
        <v>0</v>
      </c>
      <c r="AA96" s="15">
        <f t="shared" si="46"/>
        <v>0</v>
      </c>
      <c r="AB96" s="15">
        <f t="shared" si="46"/>
        <v>0</v>
      </c>
      <c r="AC96" s="15">
        <f t="shared" si="46"/>
        <v>0</v>
      </c>
    </row>
    <row r="97" spans="1:29" ht="15.75" customHeight="1">
      <c r="A97" s="14">
        <v>210900000</v>
      </c>
      <c r="B97" s="17" t="s">
        <v>1201</v>
      </c>
      <c r="C97" s="15">
        <f t="shared" si="34"/>
        <v>0</v>
      </c>
      <c r="D97" s="15">
        <f t="shared" si="35"/>
        <v>0</v>
      </c>
      <c r="E97" s="22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5">
        <f t="shared" si="36"/>
        <v>0</v>
      </c>
      <c r="V97" s="16"/>
      <c r="W97" s="16"/>
      <c r="X97" s="16"/>
      <c r="Y97" s="16"/>
      <c r="Z97" s="16"/>
      <c r="AA97" s="16"/>
      <c r="AB97" s="16"/>
      <c r="AC97" s="16"/>
    </row>
    <row r="98" spans="1:29" ht="15.75" customHeight="1">
      <c r="A98" s="14">
        <v>210998000</v>
      </c>
      <c r="B98" s="17" t="s">
        <v>1204</v>
      </c>
      <c r="C98" s="15">
        <f t="shared" si="34"/>
        <v>0</v>
      </c>
      <c r="D98" s="15">
        <f t="shared" si="35"/>
        <v>0</v>
      </c>
      <c r="E98" s="15">
        <f t="shared" ref="E98:T98" si="47">SUM(E99:E105)</f>
        <v>0</v>
      </c>
      <c r="F98" s="15">
        <f t="shared" si="47"/>
        <v>0</v>
      </c>
      <c r="G98" s="15">
        <f t="shared" si="47"/>
        <v>0</v>
      </c>
      <c r="H98" s="15">
        <f t="shared" si="47"/>
        <v>0</v>
      </c>
      <c r="I98" s="15">
        <f t="shared" si="47"/>
        <v>0</v>
      </c>
      <c r="J98" s="15">
        <f t="shared" si="47"/>
        <v>0</v>
      </c>
      <c r="K98" s="15">
        <f t="shared" si="47"/>
        <v>0</v>
      </c>
      <c r="L98" s="15">
        <f t="shared" si="47"/>
        <v>0</v>
      </c>
      <c r="M98" s="15">
        <f t="shared" si="47"/>
        <v>0</v>
      </c>
      <c r="N98" s="15">
        <f t="shared" si="47"/>
        <v>0</v>
      </c>
      <c r="O98" s="15">
        <f t="shared" si="47"/>
        <v>0</v>
      </c>
      <c r="P98" s="15">
        <f t="shared" si="47"/>
        <v>0</v>
      </c>
      <c r="Q98" s="15">
        <f t="shared" si="47"/>
        <v>0</v>
      </c>
      <c r="R98" s="15">
        <f t="shared" si="47"/>
        <v>0</v>
      </c>
      <c r="S98" s="15">
        <f t="shared" si="47"/>
        <v>0</v>
      </c>
      <c r="T98" s="15">
        <f t="shared" si="47"/>
        <v>0</v>
      </c>
      <c r="U98" s="15">
        <f t="shared" si="36"/>
        <v>0</v>
      </c>
      <c r="V98" s="15">
        <f t="shared" ref="V98:AC98" si="48">SUM(V99:V105)</f>
        <v>0</v>
      </c>
      <c r="W98" s="15">
        <f t="shared" si="48"/>
        <v>0</v>
      </c>
      <c r="X98" s="15">
        <f t="shared" si="48"/>
        <v>0</v>
      </c>
      <c r="Y98" s="15">
        <f t="shared" si="48"/>
        <v>0</v>
      </c>
      <c r="Z98" s="15">
        <f t="shared" si="48"/>
        <v>0</v>
      </c>
      <c r="AA98" s="15">
        <f t="shared" si="48"/>
        <v>0</v>
      </c>
      <c r="AB98" s="15">
        <f t="shared" si="48"/>
        <v>0</v>
      </c>
      <c r="AC98" s="15">
        <f t="shared" si="48"/>
        <v>0</v>
      </c>
    </row>
    <row r="99" spans="1:29" ht="15.75" customHeight="1">
      <c r="A99" s="14">
        <v>210921000</v>
      </c>
      <c r="B99" s="17" t="s">
        <v>1275</v>
      </c>
      <c r="C99" s="15">
        <f t="shared" si="34"/>
        <v>0</v>
      </c>
      <c r="D99" s="15">
        <f t="shared" si="35"/>
        <v>0</v>
      </c>
      <c r="E99" s="22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5">
        <f t="shared" si="36"/>
        <v>0</v>
      </c>
      <c r="V99" s="16"/>
      <c r="W99" s="16"/>
      <c r="X99" s="16"/>
      <c r="Y99" s="16"/>
      <c r="Z99" s="16"/>
      <c r="AA99" s="16"/>
      <c r="AB99" s="16"/>
      <c r="AC99" s="16"/>
    </row>
    <row r="100" spans="1:29" ht="15.75" customHeight="1">
      <c r="A100" s="14">
        <v>210922000</v>
      </c>
      <c r="B100" s="17" t="s">
        <v>1276</v>
      </c>
      <c r="C100" s="15">
        <f t="shared" si="34"/>
        <v>0</v>
      </c>
      <c r="D100" s="15">
        <f t="shared" si="35"/>
        <v>0</v>
      </c>
      <c r="E100" s="22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5">
        <f t="shared" si="36"/>
        <v>0</v>
      </c>
      <c r="V100" s="16"/>
      <c r="W100" s="16"/>
      <c r="X100" s="16"/>
      <c r="Y100" s="16"/>
      <c r="Z100" s="16"/>
      <c r="AA100" s="16"/>
      <c r="AB100" s="16"/>
      <c r="AC100" s="16"/>
    </row>
    <row r="101" spans="1:29" ht="15.75" customHeight="1">
      <c r="A101" s="14">
        <v>210902000</v>
      </c>
      <c r="B101" s="17" t="s">
        <v>1277</v>
      </c>
      <c r="C101" s="15">
        <f t="shared" si="34"/>
        <v>0</v>
      </c>
      <c r="D101" s="15">
        <f t="shared" si="35"/>
        <v>0</v>
      </c>
      <c r="E101" s="22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5">
        <f t="shared" si="36"/>
        <v>0</v>
      </c>
      <c r="V101" s="16"/>
      <c r="W101" s="16"/>
      <c r="X101" s="16"/>
      <c r="Y101" s="16"/>
      <c r="Z101" s="16"/>
      <c r="AA101" s="16"/>
      <c r="AB101" s="16"/>
      <c r="AC101" s="16"/>
    </row>
    <row r="102" spans="1:29" ht="15.75" customHeight="1">
      <c r="A102" s="14">
        <v>210911000</v>
      </c>
      <c r="B102" s="17" t="s">
        <v>1278</v>
      </c>
      <c r="C102" s="15">
        <f t="shared" si="34"/>
        <v>0</v>
      </c>
      <c r="D102" s="15">
        <f t="shared" si="35"/>
        <v>0</v>
      </c>
      <c r="E102" s="22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5">
        <f t="shared" si="36"/>
        <v>0</v>
      </c>
      <c r="V102" s="16"/>
      <c r="W102" s="16"/>
      <c r="X102" s="16"/>
      <c r="Y102" s="16"/>
      <c r="Z102" s="16"/>
      <c r="AA102" s="16"/>
      <c r="AB102" s="16"/>
      <c r="AC102" s="16"/>
    </row>
    <row r="103" spans="1:29" ht="15.75" customHeight="1">
      <c r="A103" s="14">
        <v>210904000</v>
      </c>
      <c r="B103" s="17" t="s">
        <v>1279</v>
      </c>
      <c r="C103" s="15">
        <f t="shared" ref="C103:C134" si="49">SUM(D103,U103)</f>
        <v>0</v>
      </c>
      <c r="D103" s="15">
        <f t="shared" ref="D103:D134" si="50">SUM(E103:T103)</f>
        <v>0</v>
      </c>
      <c r="E103" s="22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5">
        <f t="shared" ref="U103:U134" si="51">SUM(V103:AC103)</f>
        <v>0</v>
      </c>
      <c r="V103" s="16"/>
      <c r="W103" s="16"/>
      <c r="X103" s="16"/>
      <c r="Y103" s="16"/>
      <c r="Z103" s="16"/>
      <c r="AA103" s="16"/>
      <c r="AB103" s="16"/>
      <c r="AC103" s="16"/>
    </row>
    <row r="104" spans="1:29" ht="15.75" customHeight="1">
      <c r="A104" s="14">
        <v>210903000</v>
      </c>
      <c r="B104" s="17" t="s">
        <v>1280</v>
      </c>
      <c r="C104" s="15">
        <f t="shared" si="49"/>
        <v>0</v>
      </c>
      <c r="D104" s="15">
        <f t="shared" si="50"/>
        <v>0</v>
      </c>
      <c r="E104" s="22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5">
        <f t="shared" si="51"/>
        <v>0</v>
      </c>
      <c r="V104" s="16"/>
      <c r="W104" s="16"/>
      <c r="X104" s="16"/>
      <c r="Y104" s="16"/>
      <c r="Z104" s="16"/>
      <c r="AA104" s="16"/>
      <c r="AB104" s="16"/>
      <c r="AC104" s="16"/>
    </row>
    <row r="105" spans="1:29" ht="15.75" customHeight="1">
      <c r="A105" s="14">
        <v>210905000</v>
      </c>
      <c r="B105" s="17" t="s">
        <v>1281</v>
      </c>
      <c r="C105" s="15">
        <f t="shared" si="49"/>
        <v>0</v>
      </c>
      <c r="D105" s="15">
        <f t="shared" si="50"/>
        <v>0</v>
      </c>
      <c r="E105" s="22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5">
        <f t="shared" si="51"/>
        <v>0</v>
      </c>
      <c r="V105" s="16"/>
      <c r="W105" s="16"/>
      <c r="X105" s="16"/>
      <c r="Y105" s="16"/>
      <c r="Z105" s="16"/>
      <c r="AA105" s="16"/>
      <c r="AB105" s="16"/>
      <c r="AC105" s="16"/>
    </row>
    <row r="106" spans="1:29" ht="15.75" customHeight="1">
      <c r="A106" s="14">
        <v>211099000</v>
      </c>
      <c r="B106" s="17" t="s">
        <v>1282</v>
      </c>
      <c r="C106" s="15">
        <f t="shared" si="49"/>
        <v>0</v>
      </c>
      <c r="D106" s="15">
        <f t="shared" si="50"/>
        <v>0</v>
      </c>
      <c r="E106" s="15">
        <f t="shared" ref="E106:T106" si="52">SUM(E107:E108)</f>
        <v>0</v>
      </c>
      <c r="F106" s="15">
        <f t="shared" si="52"/>
        <v>0</v>
      </c>
      <c r="G106" s="15">
        <f t="shared" si="52"/>
        <v>0</v>
      </c>
      <c r="H106" s="15">
        <f t="shared" si="52"/>
        <v>0</v>
      </c>
      <c r="I106" s="15">
        <f t="shared" si="52"/>
        <v>0</v>
      </c>
      <c r="J106" s="15">
        <f t="shared" si="52"/>
        <v>0</v>
      </c>
      <c r="K106" s="15">
        <f t="shared" si="52"/>
        <v>0</v>
      </c>
      <c r="L106" s="15">
        <f t="shared" si="52"/>
        <v>0</v>
      </c>
      <c r="M106" s="15">
        <f t="shared" si="52"/>
        <v>0</v>
      </c>
      <c r="N106" s="15">
        <f t="shared" si="52"/>
        <v>0</v>
      </c>
      <c r="O106" s="15">
        <f t="shared" si="52"/>
        <v>0</v>
      </c>
      <c r="P106" s="15">
        <f t="shared" si="52"/>
        <v>0</v>
      </c>
      <c r="Q106" s="15">
        <f t="shared" si="52"/>
        <v>0</v>
      </c>
      <c r="R106" s="15">
        <f t="shared" si="52"/>
        <v>0</v>
      </c>
      <c r="S106" s="15">
        <f t="shared" si="52"/>
        <v>0</v>
      </c>
      <c r="T106" s="15">
        <f t="shared" si="52"/>
        <v>0</v>
      </c>
      <c r="U106" s="15">
        <f t="shared" si="51"/>
        <v>0</v>
      </c>
      <c r="V106" s="15">
        <f t="shared" ref="V106:AC106" si="53">SUM(V107:V108)</f>
        <v>0</v>
      </c>
      <c r="W106" s="15">
        <f t="shared" si="53"/>
        <v>0</v>
      </c>
      <c r="X106" s="15">
        <f t="shared" si="53"/>
        <v>0</v>
      </c>
      <c r="Y106" s="15">
        <f t="shared" si="53"/>
        <v>0</v>
      </c>
      <c r="Z106" s="15">
        <f t="shared" si="53"/>
        <v>0</v>
      </c>
      <c r="AA106" s="15">
        <f t="shared" si="53"/>
        <v>0</v>
      </c>
      <c r="AB106" s="15">
        <f t="shared" si="53"/>
        <v>0</v>
      </c>
      <c r="AC106" s="15">
        <f t="shared" si="53"/>
        <v>0</v>
      </c>
    </row>
    <row r="107" spans="1:29" ht="15.75" customHeight="1">
      <c r="A107" s="14">
        <v>211000000</v>
      </c>
      <c r="B107" s="17" t="s">
        <v>1201</v>
      </c>
      <c r="C107" s="15">
        <f t="shared" si="49"/>
        <v>0</v>
      </c>
      <c r="D107" s="15">
        <f t="shared" si="50"/>
        <v>0</v>
      </c>
      <c r="E107" s="22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5">
        <f t="shared" si="51"/>
        <v>0</v>
      </c>
      <c r="V107" s="16"/>
      <c r="W107" s="16"/>
      <c r="X107" s="16"/>
      <c r="Y107" s="16"/>
      <c r="Z107" s="16"/>
      <c r="AA107" s="16"/>
      <c r="AB107" s="16"/>
      <c r="AC107" s="16"/>
    </row>
    <row r="108" spans="1:29" ht="15.75" customHeight="1">
      <c r="A108" s="14">
        <v>211098000</v>
      </c>
      <c r="B108" s="17" t="s">
        <v>1204</v>
      </c>
      <c r="C108" s="15">
        <f t="shared" si="49"/>
        <v>0</v>
      </c>
      <c r="D108" s="15">
        <f t="shared" si="50"/>
        <v>0</v>
      </c>
      <c r="E108" s="15">
        <f t="shared" ref="E108:T108" si="54">SUM(E109:E115)</f>
        <v>0</v>
      </c>
      <c r="F108" s="15">
        <f t="shared" si="54"/>
        <v>0</v>
      </c>
      <c r="G108" s="15">
        <f t="shared" si="54"/>
        <v>0</v>
      </c>
      <c r="H108" s="15">
        <f t="shared" si="54"/>
        <v>0</v>
      </c>
      <c r="I108" s="15">
        <f t="shared" si="54"/>
        <v>0</v>
      </c>
      <c r="J108" s="15">
        <f t="shared" si="54"/>
        <v>0</v>
      </c>
      <c r="K108" s="15">
        <f t="shared" si="54"/>
        <v>0</v>
      </c>
      <c r="L108" s="15">
        <f t="shared" si="54"/>
        <v>0</v>
      </c>
      <c r="M108" s="15">
        <f t="shared" si="54"/>
        <v>0</v>
      </c>
      <c r="N108" s="15">
        <f t="shared" si="54"/>
        <v>0</v>
      </c>
      <c r="O108" s="15">
        <f t="shared" si="54"/>
        <v>0</v>
      </c>
      <c r="P108" s="15">
        <f t="shared" si="54"/>
        <v>0</v>
      </c>
      <c r="Q108" s="15">
        <f t="shared" si="54"/>
        <v>0</v>
      </c>
      <c r="R108" s="15">
        <f t="shared" si="54"/>
        <v>0</v>
      </c>
      <c r="S108" s="15">
        <f t="shared" si="54"/>
        <v>0</v>
      </c>
      <c r="T108" s="15">
        <f t="shared" si="54"/>
        <v>0</v>
      </c>
      <c r="U108" s="15">
        <f t="shared" si="51"/>
        <v>0</v>
      </c>
      <c r="V108" s="15">
        <f t="shared" ref="V108:AC108" si="55">SUM(V109:V115)</f>
        <v>0</v>
      </c>
      <c r="W108" s="15">
        <f t="shared" si="55"/>
        <v>0</v>
      </c>
      <c r="X108" s="15">
        <f t="shared" si="55"/>
        <v>0</v>
      </c>
      <c r="Y108" s="15">
        <f t="shared" si="55"/>
        <v>0</v>
      </c>
      <c r="Z108" s="15">
        <f t="shared" si="55"/>
        <v>0</v>
      </c>
      <c r="AA108" s="15">
        <f t="shared" si="55"/>
        <v>0</v>
      </c>
      <c r="AB108" s="15">
        <f t="shared" si="55"/>
        <v>0</v>
      </c>
      <c r="AC108" s="15">
        <f t="shared" si="55"/>
        <v>0</v>
      </c>
    </row>
    <row r="109" spans="1:29" ht="15.75" customHeight="1">
      <c r="A109" s="14">
        <v>211021000</v>
      </c>
      <c r="B109" s="17" t="s">
        <v>1283</v>
      </c>
      <c r="C109" s="15">
        <f t="shared" si="49"/>
        <v>0</v>
      </c>
      <c r="D109" s="15">
        <f t="shared" si="50"/>
        <v>0</v>
      </c>
      <c r="E109" s="22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5">
        <f t="shared" si="51"/>
        <v>0</v>
      </c>
      <c r="V109" s="16"/>
      <c r="W109" s="16"/>
      <c r="X109" s="16"/>
      <c r="Y109" s="16"/>
      <c r="Z109" s="16"/>
      <c r="AA109" s="16"/>
      <c r="AB109" s="16"/>
      <c r="AC109" s="16"/>
    </row>
    <row r="110" spans="1:29" ht="15.75" customHeight="1">
      <c r="A110" s="14">
        <v>211081000</v>
      </c>
      <c r="B110" s="17" t="s">
        <v>1284</v>
      </c>
      <c r="C110" s="15">
        <f t="shared" si="49"/>
        <v>0</v>
      </c>
      <c r="D110" s="15">
        <f t="shared" si="50"/>
        <v>0</v>
      </c>
      <c r="E110" s="22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5">
        <f t="shared" si="51"/>
        <v>0</v>
      </c>
      <c r="V110" s="16"/>
      <c r="W110" s="16"/>
      <c r="X110" s="16"/>
      <c r="Y110" s="16"/>
      <c r="Z110" s="16"/>
      <c r="AA110" s="16"/>
      <c r="AB110" s="16"/>
      <c r="AC110" s="16"/>
    </row>
    <row r="111" spans="1:29" ht="15.75" customHeight="1">
      <c r="A111" s="14">
        <v>211011000</v>
      </c>
      <c r="B111" s="17" t="s">
        <v>1285</v>
      </c>
      <c r="C111" s="15">
        <f t="shared" si="49"/>
        <v>0</v>
      </c>
      <c r="D111" s="15">
        <f t="shared" si="50"/>
        <v>0</v>
      </c>
      <c r="E111" s="22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5">
        <f t="shared" si="51"/>
        <v>0</v>
      </c>
      <c r="V111" s="16"/>
      <c r="W111" s="16"/>
      <c r="X111" s="16"/>
      <c r="Y111" s="16"/>
      <c r="Z111" s="16"/>
      <c r="AA111" s="16"/>
      <c r="AB111" s="16"/>
      <c r="AC111" s="16"/>
    </row>
    <row r="112" spans="1:29" ht="15.75" customHeight="1">
      <c r="A112" s="14">
        <v>211005000</v>
      </c>
      <c r="B112" s="17" t="s">
        <v>1286</v>
      </c>
      <c r="C112" s="15">
        <f t="shared" si="49"/>
        <v>0</v>
      </c>
      <c r="D112" s="15">
        <f t="shared" si="50"/>
        <v>0</v>
      </c>
      <c r="E112" s="22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5">
        <f t="shared" si="51"/>
        <v>0</v>
      </c>
      <c r="V112" s="16"/>
      <c r="W112" s="16"/>
      <c r="X112" s="16"/>
      <c r="Y112" s="16"/>
      <c r="Z112" s="16"/>
      <c r="AA112" s="16"/>
      <c r="AB112" s="16"/>
      <c r="AC112" s="16"/>
    </row>
    <row r="113" spans="1:29" ht="15.75" customHeight="1">
      <c r="A113" s="14">
        <v>211002000</v>
      </c>
      <c r="B113" s="17" t="s">
        <v>1287</v>
      </c>
      <c r="C113" s="15">
        <f t="shared" si="49"/>
        <v>0</v>
      </c>
      <c r="D113" s="15">
        <f t="shared" si="50"/>
        <v>0</v>
      </c>
      <c r="E113" s="22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5">
        <f t="shared" si="51"/>
        <v>0</v>
      </c>
      <c r="V113" s="16"/>
      <c r="W113" s="16"/>
      <c r="X113" s="16"/>
      <c r="Y113" s="16"/>
      <c r="Z113" s="16"/>
      <c r="AA113" s="16"/>
      <c r="AB113" s="16"/>
      <c r="AC113" s="16"/>
    </row>
    <row r="114" spans="1:29" ht="15.75" customHeight="1">
      <c r="A114" s="14">
        <v>211003000</v>
      </c>
      <c r="B114" s="17" t="s">
        <v>1288</v>
      </c>
      <c r="C114" s="15">
        <f t="shared" si="49"/>
        <v>0</v>
      </c>
      <c r="D114" s="15">
        <f t="shared" si="50"/>
        <v>0</v>
      </c>
      <c r="E114" s="22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5">
        <f t="shared" si="51"/>
        <v>0</v>
      </c>
      <c r="V114" s="16"/>
      <c r="W114" s="16"/>
      <c r="X114" s="16"/>
      <c r="Y114" s="16"/>
      <c r="Z114" s="16"/>
      <c r="AA114" s="16"/>
      <c r="AB114" s="16"/>
      <c r="AC114" s="16"/>
    </row>
    <row r="115" spans="1:29" ht="15.75" customHeight="1">
      <c r="A115" s="14">
        <v>211004000</v>
      </c>
      <c r="B115" s="17" t="s">
        <v>1289</v>
      </c>
      <c r="C115" s="15">
        <f t="shared" si="49"/>
        <v>0</v>
      </c>
      <c r="D115" s="15">
        <f t="shared" si="50"/>
        <v>0</v>
      </c>
      <c r="E115" s="22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5">
        <f t="shared" si="51"/>
        <v>0</v>
      </c>
      <c r="V115" s="16"/>
      <c r="W115" s="16"/>
      <c r="X115" s="16"/>
      <c r="Y115" s="16"/>
      <c r="Z115" s="16"/>
      <c r="AA115" s="16"/>
      <c r="AB115" s="16"/>
      <c r="AC115" s="16"/>
    </row>
    <row r="116" spans="1:29" ht="15.75" customHeight="1">
      <c r="A116" s="14">
        <v>211299000</v>
      </c>
      <c r="B116" s="17" t="s">
        <v>1290</v>
      </c>
      <c r="C116" s="15">
        <f t="shared" si="49"/>
        <v>0</v>
      </c>
      <c r="D116" s="15">
        <f t="shared" si="50"/>
        <v>0</v>
      </c>
      <c r="E116" s="15">
        <f t="shared" ref="E116:T116" si="56">SUM(E117:E118)</f>
        <v>0</v>
      </c>
      <c r="F116" s="15">
        <f t="shared" si="56"/>
        <v>0</v>
      </c>
      <c r="G116" s="15">
        <f t="shared" si="56"/>
        <v>0</v>
      </c>
      <c r="H116" s="15">
        <f t="shared" si="56"/>
        <v>0</v>
      </c>
      <c r="I116" s="15">
        <f t="shared" si="56"/>
        <v>0</v>
      </c>
      <c r="J116" s="15">
        <f t="shared" si="56"/>
        <v>0</v>
      </c>
      <c r="K116" s="15">
        <f t="shared" si="56"/>
        <v>0</v>
      </c>
      <c r="L116" s="15">
        <f t="shared" si="56"/>
        <v>0</v>
      </c>
      <c r="M116" s="15">
        <f t="shared" si="56"/>
        <v>0</v>
      </c>
      <c r="N116" s="15">
        <f t="shared" si="56"/>
        <v>0</v>
      </c>
      <c r="O116" s="15">
        <f t="shared" si="56"/>
        <v>0</v>
      </c>
      <c r="P116" s="15">
        <f t="shared" si="56"/>
        <v>0</v>
      </c>
      <c r="Q116" s="15">
        <f t="shared" si="56"/>
        <v>0</v>
      </c>
      <c r="R116" s="15">
        <f t="shared" si="56"/>
        <v>0</v>
      </c>
      <c r="S116" s="15">
        <f t="shared" si="56"/>
        <v>0</v>
      </c>
      <c r="T116" s="15">
        <f t="shared" si="56"/>
        <v>0</v>
      </c>
      <c r="U116" s="15">
        <f t="shared" si="51"/>
        <v>0</v>
      </c>
      <c r="V116" s="15">
        <f t="shared" ref="V116:AC116" si="57">SUM(V117:V118)</f>
        <v>0</v>
      </c>
      <c r="W116" s="15">
        <f t="shared" si="57"/>
        <v>0</v>
      </c>
      <c r="X116" s="15">
        <f t="shared" si="57"/>
        <v>0</v>
      </c>
      <c r="Y116" s="15">
        <f t="shared" si="57"/>
        <v>0</v>
      </c>
      <c r="Z116" s="15">
        <f t="shared" si="57"/>
        <v>0</v>
      </c>
      <c r="AA116" s="15">
        <f t="shared" si="57"/>
        <v>0</v>
      </c>
      <c r="AB116" s="15">
        <f t="shared" si="57"/>
        <v>0</v>
      </c>
      <c r="AC116" s="15">
        <f t="shared" si="57"/>
        <v>0</v>
      </c>
    </row>
    <row r="117" spans="1:29" ht="15.75" customHeight="1">
      <c r="A117" s="14">
        <v>211200000</v>
      </c>
      <c r="B117" s="17" t="s">
        <v>1201</v>
      </c>
      <c r="C117" s="15">
        <f t="shared" si="49"/>
        <v>0</v>
      </c>
      <c r="D117" s="15">
        <f t="shared" si="50"/>
        <v>0</v>
      </c>
      <c r="E117" s="22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5">
        <f t="shared" si="51"/>
        <v>0</v>
      </c>
      <c r="V117" s="16"/>
      <c r="W117" s="16"/>
      <c r="X117" s="16"/>
      <c r="Y117" s="16"/>
      <c r="Z117" s="16"/>
      <c r="AA117" s="16"/>
      <c r="AB117" s="16"/>
      <c r="AC117" s="16"/>
    </row>
    <row r="118" spans="1:29" ht="15.75" customHeight="1">
      <c r="A118" s="14">
        <v>211298000</v>
      </c>
      <c r="B118" s="17" t="s">
        <v>1204</v>
      </c>
      <c r="C118" s="15">
        <f t="shared" si="49"/>
        <v>0</v>
      </c>
      <c r="D118" s="15">
        <f t="shared" si="50"/>
        <v>0</v>
      </c>
      <c r="E118" s="15">
        <f t="shared" ref="E118:T118" si="58">SUM(E119:E125)</f>
        <v>0</v>
      </c>
      <c r="F118" s="15">
        <f t="shared" si="58"/>
        <v>0</v>
      </c>
      <c r="G118" s="15">
        <f t="shared" si="58"/>
        <v>0</v>
      </c>
      <c r="H118" s="15">
        <f t="shared" si="58"/>
        <v>0</v>
      </c>
      <c r="I118" s="15">
        <f t="shared" si="58"/>
        <v>0</v>
      </c>
      <c r="J118" s="15">
        <f t="shared" si="58"/>
        <v>0</v>
      </c>
      <c r="K118" s="15">
        <f t="shared" si="58"/>
        <v>0</v>
      </c>
      <c r="L118" s="15">
        <f t="shared" si="58"/>
        <v>0</v>
      </c>
      <c r="M118" s="15">
        <f t="shared" si="58"/>
        <v>0</v>
      </c>
      <c r="N118" s="15">
        <f t="shared" si="58"/>
        <v>0</v>
      </c>
      <c r="O118" s="15">
        <f t="shared" si="58"/>
        <v>0</v>
      </c>
      <c r="P118" s="15">
        <f t="shared" si="58"/>
        <v>0</v>
      </c>
      <c r="Q118" s="15">
        <f t="shared" si="58"/>
        <v>0</v>
      </c>
      <c r="R118" s="15">
        <f t="shared" si="58"/>
        <v>0</v>
      </c>
      <c r="S118" s="15">
        <f t="shared" si="58"/>
        <v>0</v>
      </c>
      <c r="T118" s="15">
        <f t="shared" si="58"/>
        <v>0</v>
      </c>
      <c r="U118" s="15">
        <f t="shared" si="51"/>
        <v>0</v>
      </c>
      <c r="V118" s="15">
        <f t="shared" ref="V118:AC118" si="59">SUM(V119:V125)</f>
        <v>0</v>
      </c>
      <c r="W118" s="15">
        <f t="shared" si="59"/>
        <v>0</v>
      </c>
      <c r="X118" s="15">
        <f t="shared" si="59"/>
        <v>0</v>
      </c>
      <c r="Y118" s="15">
        <f t="shared" si="59"/>
        <v>0</v>
      </c>
      <c r="Z118" s="15">
        <f t="shared" si="59"/>
        <v>0</v>
      </c>
      <c r="AA118" s="15">
        <f t="shared" si="59"/>
        <v>0</v>
      </c>
      <c r="AB118" s="15">
        <f t="shared" si="59"/>
        <v>0</v>
      </c>
      <c r="AC118" s="15">
        <f t="shared" si="59"/>
        <v>0</v>
      </c>
    </row>
    <row r="119" spans="1:29" ht="15.75" customHeight="1">
      <c r="A119" s="14">
        <v>211221000</v>
      </c>
      <c r="B119" s="17" t="s">
        <v>1291</v>
      </c>
      <c r="C119" s="15">
        <f t="shared" si="49"/>
        <v>0</v>
      </c>
      <c r="D119" s="15">
        <f t="shared" si="50"/>
        <v>0</v>
      </c>
      <c r="E119" s="22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5">
        <f t="shared" si="51"/>
        <v>0</v>
      </c>
      <c r="V119" s="16"/>
      <c r="W119" s="16"/>
      <c r="X119" s="16"/>
      <c r="Y119" s="16"/>
      <c r="Z119" s="16"/>
      <c r="AA119" s="16"/>
      <c r="AB119" s="16"/>
      <c r="AC119" s="16"/>
    </row>
    <row r="120" spans="1:29" ht="15.75" customHeight="1">
      <c r="A120" s="14">
        <v>211282000</v>
      </c>
      <c r="B120" s="17" t="s">
        <v>1292</v>
      </c>
      <c r="C120" s="15">
        <f t="shared" si="49"/>
        <v>0</v>
      </c>
      <c r="D120" s="15">
        <f t="shared" si="50"/>
        <v>0</v>
      </c>
      <c r="E120" s="22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5">
        <f t="shared" si="51"/>
        <v>0</v>
      </c>
      <c r="V120" s="16"/>
      <c r="W120" s="16"/>
      <c r="X120" s="16"/>
      <c r="Y120" s="16"/>
      <c r="Z120" s="16"/>
      <c r="AA120" s="16"/>
      <c r="AB120" s="16"/>
      <c r="AC120" s="16"/>
    </row>
    <row r="121" spans="1:29" ht="15.75" customHeight="1">
      <c r="A121" s="14">
        <v>211224000</v>
      </c>
      <c r="B121" s="17" t="s">
        <v>1293</v>
      </c>
      <c r="C121" s="15">
        <f t="shared" si="49"/>
        <v>0</v>
      </c>
      <c r="D121" s="15">
        <f t="shared" si="50"/>
        <v>0</v>
      </c>
      <c r="E121" s="22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5">
        <f t="shared" si="51"/>
        <v>0</v>
      </c>
      <c r="V121" s="16"/>
      <c r="W121" s="16"/>
      <c r="X121" s="16"/>
      <c r="Y121" s="16"/>
      <c r="Z121" s="16"/>
      <c r="AA121" s="16"/>
      <c r="AB121" s="16"/>
      <c r="AC121" s="16"/>
    </row>
    <row r="122" spans="1:29" ht="15.75" customHeight="1">
      <c r="A122" s="14">
        <v>211223000</v>
      </c>
      <c r="B122" s="17" t="s">
        <v>1294</v>
      </c>
      <c r="C122" s="15">
        <f t="shared" si="49"/>
        <v>0</v>
      </c>
      <c r="D122" s="15">
        <f t="shared" si="50"/>
        <v>0</v>
      </c>
      <c r="E122" s="22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5">
        <f t="shared" si="51"/>
        <v>0</v>
      </c>
      <c r="V122" s="16"/>
      <c r="W122" s="16"/>
      <c r="X122" s="16"/>
      <c r="Y122" s="16"/>
      <c r="Z122" s="16"/>
      <c r="AA122" s="16"/>
      <c r="AB122" s="16"/>
      <c r="AC122" s="16"/>
    </row>
    <row r="123" spans="1:29" ht="15.75" customHeight="1">
      <c r="A123" s="14">
        <v>211281000</v>
      </c>
      <c r="B123" s="17" t="s">
        <v>1295</v>
      </c>
      <c r="C123" s="15">
        <f t="shared" si="49"/>
        <v>0</v>
      </c>
      <c r="D123" s="15">
        <f t="shared" si="50"/>
        <v>0</v>
      </c>
      <c r="E123" s="22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5">
        <f t="shared" si="51"/>
        <v>0</v>
      </c>
      <c r="V123" s="16"/>
      <c r="W123" s="16"/>
      <c r="X123" s="16"/>
      <c r="Y123" s="16"/>
      <c r="Z123" s="16"/>
      <c r="AA123" s="16"/>
      <c r="AB123" s="16"/>
      <c r="AC123" s="16"/>
    </row>
    <row r="124" spans="1:29" ht="15.75" customHeight="1">
      <c r="A124" s="14">
        <v>211202000</v>
      </c>
      <c r="B124" s="17" t="s">
        <v>1296</v>
      </c>
      <c r="C124" s="15">
        <f t="shared" si="49"/>
        <v>0</v>
      </c>
      <c r="D124" s="15">
        <f t="shared" si="50"/>
        <v>0</v>
      </c>
      <c r="E124" s="22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5">
        <f t="shared" si="51"/>
        <v>0</v>
      </c>
      <c r="V124" s="16"/>
      <c r="W124" s="16"/>
      <c r="X124" s="16"/>
      <c r="Y124" s="16"/>
      <c r="Z124" s="16"/>
      <c r="AA124" s="16"/>
      <c r="AB124" s="16"/>
      <c r="AC124" s="16"/>
    </row>
    <row r="125" spans="1:29" ht="15.75" customHeight="1">
      <c r="A125" s="14">
        <v>211204000</v>
      </c>
      <c r="B125" s="17" t="s">
        <v>1297</v>
      </c>
      <c r="C125" s="15">
        <f t="shared" si="49"/>
        <v>0</v>
      </c>
      <c r="D125" s="15">
        <f t="shared" si="50"/>
        <v>0</v>
      </c>
      <c r="E125" s="22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5">
        <f t="shared" si="51"/>
        <v>0</v>
      </c>
      <c r="V125" s="16"/>
      <c r="W125" s="16"/>
      <c r="X125" s="16"/>
      <c r="Y125" s="16"/>
      <c r="Z125" s="16"/>
      <c r="AA125" s="16"/>
      <c r="AB125" s="16"/>
      <c r="AC125" s="16"/>
    </row>
    <row r="126" spans="1:29" ht="15.75" customHeight="1">
      <c r="A126" s="14">
        <v>211399000</v>
      </c>
      <c r="B126" s="17" t="s">
        <v>1298</v>
      </c>
      <c r="C126" s="15">
        <f t="shared" si="49"/>
        <v>0</v>
      </c>
      <c r="D126" s="15">
        <f t="shared" si="50"/>
        <v>0</v>
      </c>
      <c r="E126" s="15">
        <f t="shared" ref="E126:T126" si="60">SUM(E127:E128)</f>
        <v>0</v>
      </c>
      <c r="F126" s="15">
        <f t="shared" si="60"/>
        <v>0</v>
      </c>
      <c r="G126" s="15">
        <f t="shared" si="60"/>
        <v>0</v>
      </c>
      <c r="H126" s="15">
        <f t="shared" si="60"/>
        <v>0</v>
      </c>
      <c r="I126" s="15">
        <f t="shared" si="60"/>
        <v>0</v>
      </c>
      <c r="J126" s="15">
        <f t="shared" si="60"/>
        <v>0</v>
      </c>
      <c r="K126" s="15">
        <f t="shared" si="60"/>
        <v>0</v>
      </c>
      <c r="L126" s="15">
        <f t="shared" si="60"/>
        <v>0</v>
      </c>
      <c r="M126" s="15">
        <f t="shared" si="60"/>
        <v>0</v>
      </c>
      <c r="N126" s="15">
        <f t="shared" si="60"/>
        <v>0</v>
      </c>
      <c r="O126" s="15">
        <f t="shared" si="60"/>
        <v>0</v>
      </c>
      <c r="P126" s="15">
        <f t="shared" si="60"/>
        <v>0</v>
      </c>
      <c r="Q126" s="15">
        <f t="shared" si="60"/>
        <v>0</v>
      </c>
      <c r="R126" s="15">
        <f t="shared" si="60"/>
        <v>0</v>
      </c>
      <c r="S126" s="15">
        <f t="shared" si="60"/>
        <v>0</v>
      </c>
      <c r="T126" s="15">
        <f t="shared" si="60"/>
        <v>0</v>
      </c>
      <c r="U126" s="15">
        <f t="shared" si="51"/>
        <v>0</v>
      </c>
      <c r="V126" s="15">
        <f t="shared" ref="V126:AC126" si="61">SUM(V127:V128)</f>
        <v>0</v>
      </c>
      <c r="W126" s="15">
        <f t="shared" si="61"/>
        <v>0</v>
      </c>
      <c r="X126" s="15">
        <f t="shared" si="61"/>
        <v>0</v>
      </c>
      <c r="Y126" s="15">
        <f t="shared" si="61"/>
        <v>0</v>
      </c>
      <c r="Z126" s="15">
        <f t="shared" si="61"/>
        <v>0</v>
      </c>
      <c r="AA126" s="15">
        <f t="shared" si="61"/>
        <v>0</v>
      </c>
      <c r="AB126" s="15">
        <f t="shared" si="61"/>
        <v>0</v>
      </c>
      <c r="AC126" s="15">
        <f t="shared" si="61"/>
        <v>0</v>
      </c>
    </row>
    <row r="127" spans="1:29" ht="15.75" customHeight="1">
      <c r="A127" s="14">
        <v>211300000</v>
      </c>
      <c r="B127" s="17" t="s">
        <v>1201</v>
      </c>
      <c r="C127" s="15">
        <f t="shared" si="49"/>
        <v>0</v>
      </c>
      <c r="D127" s="15">
        <f t="shared" si="50"/>
        <v>0</v>
      </c>
      <c r="E127" s="22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5">
        <f t="shared" si="51"/>
        <v>0</v>
      </c>
      <c r="V127" s="16"/>
      <c r="W127" s="16"/>
      <c r="X127" s="16"/>
      <c r="Y127" s="16"/>
      <c r="Z127" s="16"/>
      <c r="AA127" s="16"/>
      <c r="AB127" s="16"/>
      <c r="AC127" s="16"/>
    </row>
    <row r="128" spans="1:29" ht="15.75" customHeight="1">
      <c r="A128" s="14">
        <v>211398000</v>
      </c>
      <c r="B128" s="17" t="s">
        <v>1204</v>
      </c>
      <c r="C128" s="15">
        <f t="shared" si="49"/>
        <v>0</v>
      </c>
      <c r="D128" s="15">
        <f t="shared" si="50"/>
        <v>0</v>
      </c>
      <c r="E128" s="15">
        <f t="shared" ref="E128:T128" si="62">SUM(E129:E135)</f>
        <v>0</v>
      </c>
      <c r="F128" s="15">
        <f t="shared" si="62"/>
        <v>0</v>
      </c>
      <c r="G128" s="15">
        <f t="shared" si="62"/>
        <v>0</v>
      </c>
      <c r="H128" s="15">
        <f t="shared" si="62"/>
        <v>0</v>
      </c>
      <c r="I128" s="15">
        <f t="shared" si="62"/>
        <v>0</v>
      </c>
      <c r="J128" s="15">
        <f t="shared" si="62"/>
        <v>0</v>
      </c>
      <c r="K128" s="15">
        <f t="shared" si="62"/>
        <v>0</v>
      </c>
      <c r="L128" s="15">
        <f t="shared" si="62"/>
        <v>0</v>
      </c>
      <c r="M128" s="15">
        <f t="shared" si="62"/>
        <v>0</v>
      </c>
      <c r="N128" s="15">
        <f t="shared" si="62"/>
        <v>0</v>
      </c>
      <c r="O128" s="15">
        <f t="shared" si="62"/>
        <v>0</v>
      </c>
      <c r="P128" s="15">
        <f t="shared" si="62"/>
        <v>0</v>
      </c>
      <c r="Q128" s="15">
        <f t="shared" si="62"/>
        <v>0</v>
      </c>
      <c r="R128" s="15">
        <f t="shared" si="62"/>
        <v>0</v>
      </c>
      <c r="S128" s="15">
        <f t="shared" si="62"/>
        <v>0</v>
      </c>
      <c r="T128" s="15">
        <f t="shared" si="62"/>
        <v>0</v>
      </c>
      <c r="U128" s="15">
        <f t="shared" si="51"/>
        <v>0</v>
      </c>
      <c r="V128" s="15">
        <f t="shared" ref="V128:AC128" si="63">SUM(V129:V135)</f>
        <v>0</v>
      </c>
      <c r="W128" s="15">
        <f t="shared" si="63"/>
        <v>0</v>
      </c>
      <c r="X128" s="15">
        <f t="shared" si="63"/>
        <v>0</v>
      </c>
      <c r="Y128" s="15">
        <f t="shared" si="63"/>
        <v>0</v>
      </c>
      <c r="Z128" s="15">
        <f t="shared" si="63"/>
        <v>0</v>
      </c>
      <c r="AA128" s="15">
        <f t="shared" si="63"/>
        <v>0</v>
      </c>
      <c r="AB128" s="15">
        <f t="shared" si="63"/>
        <v>0</v>
      </c>
      <c r="AC128" s="15">
        <f t="shared" si="63"/>
        <v>0</v>
      </c>
    </row>
    <row r="129" spans="1:29" ht="15.75" customHeight="1">
      <c r="A129" s="14">
        <v>211381000</v>
      </c>
      <c r="B129" s="17" t="s">
        <v>1299</v>
      </c>
      <c r="C129" s="15">
        <f t="shared" si="49"/>
        <v>0</v>
      </c>
      <c r="D129" s="15">
        <f t="shared" si="50"/>
        <v>0</v>
      </c>
      <c r="E129" s="22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5">
        <f t="shared" si="51"/>
        <v>0</v>
      </c>
      <c r="V129" s="16"/>
      <c r="W129" s="16"/>
      <c r="X129" s="16"/>
      <c r="Y129" s="16"/>
      <c r="Z129" s="16"/>
      <c r="AA129" s="16"/>
      <c r="AB129" s="16"/>
      <c r="AC129" s="16"/>
    </row>
    <row r="130" spans="1:29" ht="15.75" customHeight="1">
      <c r="A130" s="14">
        <v>211321000</v>
      </c>
      <c r="B130" s="17" t="s">
        <v>1300</v>
      </c>
      <c r="C130" s="15">
        <f t="shared" si="49"/>
        <v>0</v>
      </c>
      <c r="D130" s="15">
        <f t="shared" si="50"/>
        <v>0</v>
      </c>
      <c r="E130" s="22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5">
        <f t="shared" si="51"/>
        <v>0</v>
      </c>
      <c r="V130" s="16"/>
      <c r="W130" s="16"/>
      <c r="X130" s="16"/>
      <c r="Y130" s="16"/>
      <c r="Z130" s="16"/>
      <c r="AA130" s="16"/>
      <c r="AB130" s="16"/>
      <c r="AC130" s="16"/>
    </row>
    <row r="131" spans="1:29" ht="15.75" customHeight="1">
      <c r="A131" s="14">
        <v>211382000</v>
      </c>
      <c r="B131" s="17" t="s">
        <v>1301</v>
      </c>
      <c r="C131" s="15">
        <f t="shared" si="49"/>
        <v>0</v>
      </c>
      <c r="D131" s="15">
        <f t="shared" si="50"/>
        <v>0</v>
      </c>
      <c r="E131" s="22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5">
        <f t="shared" si="51"/>
        <v>0</v>
      </c>
      <c r="V131" s="16"/>
      <c r="W131" s="16"/>
      <c r="X131" s="16"/>
      <c r="Y131" s="16"/>
      <c r="Z131" s="16"/>
      <c r="AA131" s="16"/>
      <c r="AB131" s="16"/>
      <c r="AC131" s="16"/>
    </row>
    <row r="132" spans="1:29" ht="15.75" customHeight="1">
      <c r="A132" s="14">
        <v>211322000</v>
      </c>
      <c r="B132" s="17" t="s">
        <v>1302</v>
      </c>
      <c r="C132" s="15">
        <f t="shared" si="49"/>
        <v>0</v>
      </c>
      <c r="D132" s="15">
        <f t="shared" si="50"/>
        <v>0</v>
      </c>
      <c r="E132" s="22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5">
        <f t="shared" si="51"/>
        <v>0</v>
      </c>
      <c r="V132" s="16"/>
      <c r="W132" s="16"/>
      <c r="X132" s="16"/>
      <c r="Y132" s="16"/>
      <c r="Z132" s="16"/>
      <c r="AA132" s="16"/>
      <c r="AB132" s="16"/>
      <c r="AC132" s="16"/>
    </row>
    <row r="133" spans="1:29" ht="15.75" customHeight="1">
      <c r="A133" s="14">
        <v>211324000</v>
      </c>
      <c r="B133" s="17" t="s">
        <v>1303</v>
      </c>
      <c r="C133" s="15">
        <f t="shared" si="49"/>
        <v>0</v>
      </c>
      <c r="D133" s="15">
        <f t="shared" si="50"/>
        <v>0</v>
      </c>
      <c r="E133" s="22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5">
        <f t="shared" si="51"/>
        <v>0</v>
      </c>
      <c r="V133" s="16"/>
      <c r="W133" s="16"/>
      <c r="X133" s="16"/>
      <c r="Y133" s="16"/>
      <c r="Z133" s="16"/>
      <c r="AA133" s="16"/>
      <c r="AB133" s="16"/>
      <c r="AC133" s="16"/>
    </row>
    <row r="134" spans="1:29" ht="15.75" customHeight="1">
      <c r="A134" s="14">
        <v>211302000</v>
      </c>
      <c r="B134" s="17" t="s">
        <v>1304</v>
      </c>
      <c r="C134" s="15">
        <f t="shared" si="49"/>
        <v>0</v>
      </c>
      <c r="D134" s="15">
        <f t="shared" si="50"/>
        <v>0</v>
      </c>
      <c r="E134" s="22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5">
        <f t="shared" si="51"/>
        <v>0</v>
      </c>
      <c r="V134" s="16"/>
      <c r="W134" s="16"/>
      <c r="X134" s="16"/>
      <c r="Y134" s="16"/>
      <c r="Z134" s="16"/>
      <c r="AA134" s="16"/>
      <c r="AB134" s="16"/>
      <c r="AC134" s="16"/>
    </row>
    <row r="135" spans="1:29" ht="15.75" customHeight="1">
      <c r="A135" s="14">
        <v>211303000</v>
      </c>
      <c r="B135" s="17" t="s">
        <v>1305</v>
      </c>
      <c r="C135" s="15">
        <f t="shared" ref="C135:C151" si="64">SUM(D135,U135)</f>
        <v>0</v>
      </c>
      <c r="D135" s="15">
        <f t="shared" ref="D135:D151" si="65">SUM(E135:T135)</f>
        <v>0</v>
      </c>
      <c r="E135" s="22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5">
        <f t="shared" ref="U135:U151" si="66">SUM(V135:AC135)</f>
        <v>0</v>
      </c>
      <c r="V135" s="16"/>
      <c r="W135" s="16"/>
      <c r="X135" s="16"/>
      <c r="Y135" s="16"/>
      <c r="Z135" s="16"/>
      <c r="AA135" s="16"/>
      <c r="AB135" s="16"/>
      <c r="AC135" s="16"/>
    </row>
    <row r="136" spans="1:29" ht="15.75" customHeight="1">
      <c r="A136" s="14">
        <v>211199000</v>
      </c>
      <c r="B136" s="17" t="s">
        <v>1306</v>
      </c>
      <c r="C136" s="15">
        <f t="shared" si="64"/>
        <v>0</v>
      </c>
      <c r="D136" s="15">
        <f t="shared" si="65"/>
        <v>0</v>
      </c>
      <c r="E136" s="15">
        <f t="shared" ref="E136:T136" si="67">SUM(E137:E138)</f>
        <v>0</v>
      </c>
      <c r="F136" s="15">
        <f t="shared" si="67"/>
        <v>0</v>
      </c>
      <c r="G136" s="15">
        <f t="shared" si="67"/>
        <v>0</v>
      </c>
      <c r="H136" s="15">
        <f t="shared" si="67"/>
        <v>0</v>
      </c>
      <c r="I136" s="15">
        <f t="shared" si="67"/>
        <v>0</v>
      </c>
      <c r="J136" s="15">
        <f t="shared" si="67"/>
        <v>0</v>
      </c>
      <c r="K136" s="15">
        <f t="shared" si="67"/>
        <v>0</v>
      </c>
      <c r="L136" s="15">
        <f t="shared" si="67"/>
        <v>0</v>
      </c>
      <c r="M136" s="15">
        <f t="shared" si="67"/>
        <v>0</v>
      </c>
      <c r="N136" s="15">
        <f t="shared" si="67"/>
        <v>0</v>
      </c>
      <c r="O136" s="15">
        <f t="shared" si="67"/>
        <v>0</v>
      </c>
      <c r="P136" s="15">
        <f t="shared" si="67"/>
        <v>0</v>
      </c>
      <c r="Q136" s="15">
        <f t="shared" si="67"/>
        <v>0</v>
      </c>
      <c r="R136" s="15">
        <f t="shared" si="67"/>
        <v>0</v>
      </c>
      <c r="S136" s="15">
        <f t="shared" si="67"/>
        <v>0</v>
      </c>
      <c r="T136" s="15">
        <f t="shared" si="67"/>
        <v>0</v>
      </c>
      <c r="U136" s="15">
        <f t="shared" si="66"/>
        <v>0</v>
      </c>
      <c r="V136" s="15">
        <f t="shared" ref="V136:AC136" si="68">SUM(V137:V138)</f>
        <v>0</v>
      </c>
      <c r="W136" s="15">
        <f t="shared" si="68"/>
        <v>0</v>
      </c>
      <c r="X136" s="15">
        <f t="shared" si="68"/>
        <v>0</v>
      </c>
      <c r="Y136" s="15">
        <f t="shared" si="68"/>
        <v>0</v>
      </c>
      <c r="Z136" s="15">
        <f t="shared" si="68"/>
        <v>0</v>
      </c>
      <c r="AA136" s="15">
        <f t="shared" si="68"/>
        <v>0</v>
      </c>
      <c r="AB136" s="15">
        <f t="shared" si="68"/>
        <v>0</v>
      </c>
      <c r="AC136" s="15">
        <f t="shared" si="68"/>
        <v>0</v>
      </c>
    </row>
    <row r="137" spans="1:29" ht="15.75" customHeight="1">
      <c r="A137" s="14">
        <v>211100000</v>
      </c>
      <c r="B137" s="17" t="s">
        <v>1201</v>
      </c>
      <c r="C137" s="15">
        <f t="shared" si="64"/>
        <v>0</v>
      </c>
      <c r="D137" s="15">
        <f t="shared" si="65"/>
        <v>0</v>
      </c>
      <c r="E137" s="22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5">
        <f t="shared" si="66"/>
        <v>0</v>
      </c>
      <c r="V137" s="16"/>
      <c r="W137" s="16"/>
      <c r="X137" s="16"/>
      <c r="Y137" s="16"/>
      <c r="Z137" s="16"/>
      <c r="AA137" s="16"/>
      <c r="AB137" s="16"/>
      <c r="AC137" s="16"/>
    </row>
    <row r="138" spans="1:29" ht="15.75" customHeight="1">
      <c r="A138" s="14">
        <v>211198000</v>
      </c>
      <c r="B138" s="17" t="s">
        <v>1204</v>
      </c>
      <c r="C138" s="15">
        <f t="shared" si="64"/>
        <v>0</v>
      </c>
      <c r="D138" s="15">
        <f t="shared" si="65"/>
        <v>0</v>
      </c>
      <c r="E138" s="15">
        <f t="shared" ref="E138:T138" si="69">SUM(E139:E142)</f>
        <v>0</v>
      </c>
      <c r="F138" s="15">
        <f t="shared" si="69"/>
        <v>0</v>
      </c>
      <c r="G138" s="15">
        <f t="shared" si="69"/>
        <v>0</v>
      </c>
      <c r="H138" s="15">
        <f t="shared" si="69"/>
        <v>0</v>
      </c>
      <c r="I138" s="15">
        <f t="shared" si="69"/>
        <v>0</v>
      </c>
      <c r="J138" s="15">
        <f t="shared" si="69"/>
        <v>0</v>
      </c>
      <c r="K138" s="15">
        <f t="shared" si="69"/>
        <v>0</v>
      </c>
      <c r="L138" s="15">
        <f t="shared" si="69"/>
        <v>0</v>
      </c>
      <c r="M138" s="15">
        <f t="shared" si="69"/>
        <v>0</v>
      </c>
      <c r="N138" s="15">
        <f t="shared" si="69"/>
        <v>0</v>
      </c>
      <c r="O138" s="15">
        <f t="shared" si="69"/>
        <v>0</v>
      </c>
      <c r="P138" s="15">
        <f t="shared" si="69"/>
        <v>0</v>
      </c>
      <c r="Q138" s="15">
        <f t="shared" si="69"/>
        <v>0</v>
      </c>
      <c r="R138" s="15">
        <f t="shared" si="69"/>
        <v>0</v>
      </c>
      <c r="S138" s="15">
        <f t="shared" si="69"/>
        <v>0</v>
      </c>
      <c r="T138" s="15">
        <f t="shared" si="69"/>
        <v>0</v>
      </c>
      <c r="U138" s="15">
        <f t="shared" si="66"/>
        <v>0</v>
      </c>
      <c r="V138" s="15">
        <f t="shared" ref="V138:AC138" si="70">SUM(V139:V142)</f>
        <v>0</v>
      </c>
      <c r="W138" s="15">
        <f t="shared" si="70"/>
        <v>0</v>
      </c>
      <c r="X138" s="15">
        <f t="shared" si="70"/>
        <v>0</v>
      </c>
      <c r="Y138" s="15">
        <f t="shared" si="70"/>
        <v>0</v>
      </c>
      <c r="Z138" s="15">
        <f t="shared" si="70"/>
        <v>0</v>
      </c>
      <c r="AA138" s="15">
        <f t="shared" si="70"/>
        <v>0</v>
      </c>
      <c r="AB138" s="15">
        <f t="shared" si="70"/>
        <v>0</v>
      </c>
      <c r="AC138" s="15">
        <f t="shared" si="70"/>
        <v>0</v>
      </c>
    </row>
    <row r="139" spans="1:29" ht="15.75" customHeight="1">
      <c r="A139" s="14">
        <v>211104000</v>
      </c>
      <c r="B139" s="17" t="s">
        <v>1307</v>
      </c>
      <c r="C139" s="15">
        <f t="shared" si="64"/>
        <v>0</v>
      </c>
      <c r="D139" s="15">
        <f t="shared" si="65"/>
        <v>0</v>
      </c>
      <c r="E139" s="22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5">
        <f t="shared" si="66"/>
        <v>0</v>
      </c>
      <c r="V139" s="16"/>
      <c r="W139" s="16"/>
      <c r="X139" s="16"/>
      <c r="Y139" s="16"/>
      <c r="Z139" s="16"/>
      <c r="AA139" s="16"/>
      <c r="AB139" s="16"/>
      <c r="AC139" s="16"/>
    </row>
    <row r="140" spans="1:29" ht="15.75" customHeight="1">
      <c r="A140" s="14">
        <v>211102000</v>
      </c>
      <c r="B140" s="17" t="s">
        <v>1308</v>
      </c>
      <c r="C140" s="15">
        <f t="shared" si="64"/>
        <v>0</v>
      </c>
      <c r="D140" s="15">
        <f t="shared" si="65"/>
        <v>0</v>
      </c>
      <c r="E140" s="22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5">
        <f t="shared" si="66"/>
        <v>0</v>
      </c>
      <c r="V140" s="16"/>
      <c r="W140" s="16"/>
      <c r="X140" s="16"/>
      <c r="Y140" s="16"/>
      <c r="Z140" s="16"/>
      <c r="AA140" s="16"/>
      <c r="AB140" s="16"/>
      <c r="AC140" s="16"/>
    </row>
    <row r="141" spans="1:29" ht="15.75" customHeight="1">
      <c r="A141" s="14">
        <v>211103000</v>
      </c>
      <c r="B141" s="17" t="s">
        <v>1309</v>
      </c>
      <c r="C141" s="15">
        <f t="shared" si="64"/>
        <v>0</v>
      </c>
      <c r="D141" s="15">
        <f t="shared" si="65"/>
        <v>0</v>
      </c>
      <c r="E141" s="22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5">
        <f t="shared" si="66"/>
        <v>0</v>
      </c>
      <c r="V141" s="16"/>
      <c r="W141" s="16"/>
      <c r="X141" s="16"/>
      <c r="Y141" s="16"/>
      <c r="Z141" s="16"/>
      <c r="AA141" s="16"/>
      <c r="AB141" s="16"/>
      <c r="AC141" s="16"/>
    </row>
    <row r="142" spans="1:29" ht="15.75" customHeight="1">
      <c r="A142" s="14">
        <v>211122000</v>
      </c>
      <c r="B142" s="17" t="s">
        <v>1310</v>
      </c>
      <c r="C142" s="15">
        <f t="shared" si="64"/>
        <v>0</v>
      </c>
      <c r="D142" s="15">
        <f t="shared" si="65"/>
        <v>0</v>
      </c>
      <c r="E142" s="22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5">
        <f t="shared" si="66"/>
        <v>0</v>
      </c>
      <c r="V142" s="16"/>
      <c r="W142" s="16"/>
      <c r="X142" s="16"/>
      <c r="Y142" s="16"/>
      <c r="Z142" s="16"/>
      <c r="AA142" s="16"/>
      <c r="AB142" s="16"/>
      <c r="AC142" s="16"/>
    </row>
    <row r="143" spans="1:29" ht="15.75" customHeight="1">
      <c r="A143" s="14">
        <v>211499000</v>
      </c>
      <c r="B143" s="17" t="s">
        <v>1311</v>
      </c>
      <c r="C143" s="15">
        <f t="shared" si="64"/>
        <v>0</v>
      </c>
      <c r="D143" s="15">
        <f t="shared" si="65"/>
        <v>0</v>
      </c>
      <c r="E143" s="15">
        <f t="shared" ref="E143:T143" si="71">SUM(E144:E145)</f>
        <v>0</v>
      </c>
      <c r="F143" s="15">
        <f t="shared" si="71"/>
        <v>0</v>
      </c>
      <c r="G143" s="15">
        <f t="shared" si="71"/>
        <v>0</v>
      </c>
      <c r="H143" s="15">
        <f t="shared" si="71"/>
        <v>0</v>
      </c>
      <c r="I143" s="15">
        <f t="shared" si="71"/>
        <v>0</v>
      </c>
      <c r="J143" s="15">
        <f t="shared" si="71"/>
        <v>0</v>
      </c>
      <c r="K143" s="15">
        <f t="shared" si="71"/>
        <v>0</v>
      </c>
      <c r="L143" s="15">
        <f t="shared" si="71"/>
        <v>0</v>
      </c>
      <c r="M143" s="15">
        <f t="shared" si="71"/>
        <v>0</v>
      </c>
      <c r="N143" s="15">
        <f t="shared" si="71"/>
        <v>0</v>
      </c>
      <c r="O143" s="15">
        <f t="shared" si="71"/>
        <v>0</v>
      </c>
      <c r="P143" s="15">
        <f t="shared" si="71"/>
        <v>0</v>
      </c>
      <c r="Q143" s="15">
        <f t="shared" si="71"/>
        <v>0</v>
      </c>
      <c r="R143" s="15">
        <f t="shared" si="71"/>
        <v>0</v>
      </c>
      <c r="S143" s="15">
        <f t="shared" si="71"/>
        <v>0</v>
      </c>
      <c r="T143" s="15">
        <f t="shared" si="71"/>
        <v>0</v>
      </c>
      <c r="U143" s="15">
        <f t="shared" si="66"/>
        <v>0</v>
      </c>
      <c r="V143" s="15">
        <f t="shared" ref="V143:AC143" si="72">SUM(V144:V145)</f>
        <v>0</v>
      </c>
      <c r="W143" s="15">
        <f t="shared" si="72"/>
        <v>0</v>
      </c>
      <c r="X143" s="15">
        <f t="shared" si="72"/>
        <v>0</v>
      </c>
      <c r="Y143" s="15">
        <f t="shared" si="72"/>
        <v>0</v>
      </c>
      <c r="Z143" s="15">
        <f t="shared" si="72"/>
        <v>0</v>
      </c>
      <c r="AA143" s="15">
        <f t="shared" si="72"/>
        <v>0</v>
      </c>
      <c r="AB143" s="15">
        <f t="shared" si="72"/>
        <v>0</v>
      </c>
      <c r="AC143" s="15">
        <f t="shared" si="72"/>
        <v>0</v>
      </c>
    </row>
    <row r="144" spans="1:29" ht="15.75" customHeight="1">
      <c r="A144" s="14">
        <v>211400000</v>
      </c>
      <c r="B144" s="17" t="s">
        <v>1201</v>
      </c>
      <c r="C144" s="15">
        <f t="shared" si="64"/>
        <v>0</v>
      </c>
      <c r="D144" s="15">
        <f t="shared" si="65"/>
        <v>0</v>
      </c>
      <c r="E144" s="22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5">
        <f t="shared" si="66"/>
        <v>0</v>
      </c>
      <c r="V144" s="16"/>
      <c r="W144" s="16"/>
      <c r="X144" s="16"/>
      <c r="Y144" s="16"/>
      <c r="Z144" s="16"/>
      <c r="AA144" s="16"/>
      <c r="AB144" s="16"/>
      <c r="AC144" s="16"/>
    </row>
    <row r="145" spans="1:29" ht="15.75" customHeight="1">
      <c r="A145" s="14">
        <v>211498000</v>
      </c>
      <c r="B145" s="17" t="s">
        <v>1204</v>
      </c>
      <c r="C145" s="15">
        <f t="shared" si="64"/>
        <v>0</v>
      </c>
      <c r="D145" s="15">
        <f t="shared" si="65"/>
        <v>0</v>
      </c>
      <c r="E145" s="15">
        <f t="shared" ref="E145:T145" si="73">SUM(E146:E200)</f>
        <v>0</v>
      </c>
      <c r="F145" s="15">
        <f t="shared" si="73"/>
        <v>0</v>
      </c>
      <c r="G145" s="15">
        <f t="shared" si="73"/>
        <v>0</v>
      </c>
      <c r="H145" s="15">
        <f t="shared" si="73"/>
        <v>0</v>
      </c>
      <c r="I145" s="15">
        <f t="shared" si="73"/>
        <v>0</v>
      </c>
      <c r="J145" s="15">
        <f t="shared" si="73"/>
        <v>0</v>
      </c>
      <c r="K145" s="15">
        <f t="shared" si="73"/>
        <v>0</v>
      </c>
      <c r="L145" s="15">
        <f t="shared" si="73"/>
        <v>0</v>
      </c>
      <c r="M145" s="15">
        <f t="shared" si="73"/>
        <v>0</v>
      </c>
      <c r="N145" s="15">
        <f t="shared" si="73"/>
        <v>0</v>
      </c>
      <c r="O145" s="15">
        <f t="shared" si="73"/>
        <v>0</v>
      </c>
      <c r="P145" s="15">
        <f t="shared" si="73"/>
        <v>0</v>
      </c>
      <c r="Q145" s="15">
        <f t="shared" si="73"/>
        <v>0</v>
      </c>
      <c r="R145" s="15">
        <f t="shared" si="73"/>
        <v>0</v>
      </c>
      <c r="S145" s="15">
        <f t="shared" si="73"/>
        <v>0</v>
      </c>
      <c r="T145" s="15">
        <f t="shared" si="73"/>
        <v>0</v>
      </c>
      <c r="U145" s="15">
        <f t="shared" si="66"/>
        <v>0</v>
      </c>
      <c r="V145" s="15">
        <f t="shared" ref="V145:AC145" si="74">SUM(V146:V200)</f>
        <v>0</v>
      </c>
      <c r="W145" s="15">
        <f t="shared" si="74"/>
        <v>0</v>
      </c>
      <c r="X145" s="15">
        <f t="shared" si="74"/>
        <v>0</v>
      </c>
      <c r="Y145" s="15">
        <f t="shared" si="74"/>
        <v>0</v>
      </c>
      <c r="Z145" s="15">
        <f t="shared" si="74"/>
        <v>0</v>
      </c>
      <c r="AA145" s="15">
        <f t="shared" si="74"/>
        <v>0</v>
      </c>
      <c r="AB145" s="15">
        <f t="shared" si="74"/>
        <v>0</v>
      </c>
      <c r="AC145" s="15">
        <f t="shared" si="74"/>
        <v>0</v>
      </c>
    </row>
    <row r="146" spans="1:29" ht="15.75" customHeight="1">
      <c r="A146" s="14">
        <v>211481000</v>
      </c>
      <c r="B146" s="17" t="s">
        <v>1312</v>
      </c>
      <c r="C146" s="15">
        <f t="shared" si="64"/>
        <v>0</v>
      </c>
      <c r="D146" s="15">
        <f t="shared" si="65"/>
        <v>0</v>
      </c>
      <c r="E146" s="22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5">
        <f t="shared" si="66"/>
        <v>0</v>
      </c>
      <c r="V146" s="16"/>
      <c r="W146" s="16"/>
      <c r="X146" s="16"/>
      <c r="Y146" s="16"/>
      <c r="Z146" s="16"/>
      <c r="AA146" s="16"/>
      <c r="AB146" s="16"/>
      <c r="AC146" s="16"/>
    </row>
    <row r="147" spans="1:29" ht="15.75" customHeight="1">
      <c r="A147" s="14">
        <v>211421000</v>
      </c>
      <c r="B147" s="17" t="s">
        <v>1313</v>
      </c>
      <c r="C147" s="15">
        <f t="shared" si="64"/>
        <v>0</v>
      </c>
      <c r="D147" s="15">
        <f t="shared" si="65"/>
        <v>0</v>
      </c>
      <c r="E147" s="22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5">
        <f t="shared" si="66"/>
        <v>0</v>
      </c>
      <c r="V147" s="16"/>
      <c r="W147" s="16"/>
      <c r="X147" s="16"/>
      <c r="Y147" s="16"/>
      <c r="Z147" s="16"/>
      <c r="AA147" s="16"/>
      <c r="AB147" s="16"/>
      <c r="AC147" s="16"/>
    </row>
    <row r="148" spans="1:29" ht="15.75" customHeight="1">
      <c r="A148" s="14">
        <v>211422000</v>
      </c>
      <c r="B148" s="17" t="s">
        <v>1314</v>
      </c>
      <c r="C148" s="15">
        <f t="shared" si="64"/>
        <v>0</v>
      </c>
      <c r="D148" s="15">
        <f t="shared" si="65"/>
        <v>0</v>
      </c>
      <c r="E148" s="22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5">
        <f t="shared" si="66"/>
        <v>0</v>
      </c>
      <c r="V148" s="16"/>
      <c r="W148" s="16"/>
      <c r="X148" s="16"/>
      <c r="Y148" s="16"/>
      <c r="Z148" s="16"/>
      <c r="AA148" s="16"/>
      <c r="AB148" s="16"/>
      <c r="AC148" s="16"/>
    </row>
    <row r="149" spans="1:29" ht="15.75" customHeight="1">
      <c r="A149" s="14">
        <v>211402000</v>
      </c>
      <c r="B149" s="17" t="s">
        <v>1315</v>
      </c>
      <c r="C149" s="15">
        <f t="shared" si="64"/>
        <v>0</v>
      </c>
      <c r="D149" s="15">
        <f t="shared" si="65"/>
        <v>0</v>
      </c>
      <c r="E149" s="22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5">
        <f t="shared" si="66"/>
        <v>0</v>
      </c>
      <c r="V149" s="16"/>
      <c r="W149" s="16"/>
      <c r="X149" s="16"/>
      <c r="Y149" s="16"/>
      <c r="Z149" s="16"/>
      <c r="AA149" s="16"/>
      <c r="AB149" s="16"/>
      <c r="AC149" s="16"/>
    </row>
    <row r="150" spans="1:29" ht="15.75" customHeight="1">
      <c r="A150" s="14">
        <v>211404000</v>
      </c>
      <c r="B150" s="17" t="s">
        <v>1316</v>
      </c>
      <c r="C150" s="15">
        <f t="shared" si="64"/>
        <v>0</v>
      </c>
      <c r="D150" s="15">
        <f t="shared" si="65"/>
        <v>0</v>
      </c>
      <c r="E150" s="22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5">
        <f t="shared" si="66"/>
        <v>0</v>
      </c>
      <c r="V150" s="16"/>
      <c r="W150" s="16"/>
      <c r="X150" s="16"/>
      <c r="Y150" s="16"/>
      <c r="Z150" s="16"/>
      <c r="AA150" s="16"/>
      <c r="AB150" s="16"/>
      <c r="AC150" s="16"/>
    </row>
    <row r="151" spans="1:29" s="11" customFormat="1" ht="15.75" customHeight="1">
      <c r="A151" s="14">
        <v>211403000</v>
      </c>
      <c r="B151" s="17" t="s">
        <v>1317</v>
      </c>
      <c r="C151" s="15">
        <f t="shared" si="64"/>
        <v>0</v>
      </c>
      <c r="D151" s="15">
        <f t="shared" si="65"/>
        <v>0</v>
      </c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5">
        <f t="shared" si="66"/>
        <v>0</v>
      </c>
      <c r="V151" s="16"/>
      <c r="W151" s="16"/>
      <c r="X151" s="16"/>
      <c r="Y151" s="16"/>
      <c r="Z151" s="16"/>
      <c r="AA151" s="16"/>
      <c r="AB151" s="16"/>
      <c r="AC151" s="16"/>
    </row>
  </sheetData>
  <sheetProtection sheet="1" objects="1"/>
  <mergeCells count="9">
    <mergeCell ref="D5:T5"/>
    <mergeCell ref="U5:AC5"/>
    <mergeCell ref="A4:A6"/>
    <mergeCell ref="B4:B6"/>
    <mergeCell ref="C5:C6"/>
    <mergeCell ref="A1:AC1"/>
    <mergeCell ref="A2:AC2"/>
    <mergeCell ref="A3:AC3"/>
    <mergeCell ref="C4:AC4"/>
  </mergeCells>
  <phoneticPr fontId="23" type="noConversion"/>
  <pageMargins left="0.75" right="0.75" top="1" bottom="1" header="0.5" footer="0.5"/>
  <pageSetup orientation="landscape" blackAndWhite="1" useFirstPageNumber="1"/>
  <headerFooter>
    <oddHeader>&amp;L&amp;C&amp;R</oddHeader>
    <oddFooter>&amp;L&amp;C&amp;R</oddFooter>
    <evenHeader>&amp;L&amp;C&amp;R</evenHeader>
    <evenFooter>&amp;L&amp;C&amp;R</evenFooter>
  </headerFooter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150"/>
  <sheetViews>
    <sheetView topLeftCell="A121" workbookViewId="0">
      <selection activeCell="D7" sqref="D7"/>
    </sheetView>
  </sheetViews>
  <sheetFormatPr defaultColWidth="9.125" defaultRowHeight="13.5" customHeight="1"/>
  <cols>
    <col min="1" max="1" width="15.625" style="1" customWidth="1"/>
    <col min="2" max="2" width="37.375" style="1" customWidth="1"/>
  </cols>
  <sheetData>
    <row r="1" spans="1:27" ht="15.75" customHeight="1">
      <c r="A1" s="104" t="s">
        <v>1318</v>
      </c>
      <c r="B1" s="104"/>
      <c r="C1" s="106"/>
      <c r="D1" s="106"/>
      <c r="E1" s="106"/>
      <c r="F1" s="106"/>
      <c r="G1" s="106"/>
      <c r="H1" s="105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</row>
    <row r="2" spans="1:27" ht="30" customHeight="1">
      <c r="A2" s="112" t="s">
        <v>1193</v>
      </c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</row>
    <row r="3" spans="1:27" ht="15.75" customHeight="1">
      <c r="A3" s="110" t="s">
        <v>3</v>
      </c>
      <c r="B3" s="111"/>
      <c r="C3" s="111" t="s">
        <v>1319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</row>
    <row r="4" spans="1:27" ht="15.75" customHeight="1">
      <c r="A4" s="100"/>
      <c r="B4" s="86" t="s">
        <v>1194</v>
      </c>
      <c r="C4" s="86" t="s">
        <v>1320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</row>
    <row r="5" spans="1:27" ht="57.75" customHeight="1">
      <c r="A5" s="101"/>
      <c r="B5" s="102"/>
      <c r="C5" s="13" t="s">
        <v>1014</v>
      </c>
      <c r="D5" s="13" t="s">
        <v>1188</v>
      </c>
      <c r="E5" s="13" t="s">
        <v>173</v>
      </c>
      <c r="F5" s="13" t="s">
        <v>177</v>
      </c>
      <c r="G5" s="13" t="s">
        <v>1166</v>
      </c>
      <c r="H5" s="13" t="s">
        <v>238</v>
      </c>
      <c r="I5" s="13" t="s">
        <v>286</v>
      </c>
      <c r="J5" s="13" t="s">
        <v>335</v>
      </c>
      <c r="K5" s="13" t="s">
        <v>377</v>
      </c>
      <c r="L5" s="13" t="s">
        <v>485</v>
      </c>
      <c r="M5" s="13" t="s">
        <v>548</v>
      </c>
      <c r="N5" s="13" t="s">
        <v>612</v>
      </c>
      <c r="O5" s="13" t="s">
        <v>628</v>
      </c>
      <c r="P5" s="13" t="s">
        <v>719</v>
      </c>
      <c r="Q5" s="13" t="s">
        <v>764</v>
      </c>
      <c r="R5" s="13" t="s">
        <v>824</v>
      </c>
      <c r="S5" s="13" t="s">
        <v>837</v>
      </c>
      <c r="T5" s="13" t="s">
        <v>863</v>
      </c>
      <c r="U5" s="13" t="s">
        <v>872</v>
      </c>
      <c r="V5" s="13" t="s">
        <v>909</v>
      </c>
      <c r="W5" s="13" t="s">
        <v>929</v>
      </c>
      <c r="X5" s="13" t="s">
        <v>969</v>
      </c>
      <c r="Y5" s="13" t="s">
        <v>1006</v>
      </c>
      <c r="Z5" s="13" t="s">
        <v>1012</v>
      </c>
      <c r="AA5" s="13" t="s">
        <v>1004</v>
      </c>
    </row>
    <row r="6" spans="1:27" ht="15.75" customHeight="1">
      <c r="A6" s="14"/>
      <c r="B6" s="12" t="s">
        <v>1200</v>
      </c>
      <c r="C6" s="21">
        <f t="shared" ref="C6:C37" si="0">SUM(D6:AA6)</f>
        <v>0</v>
      </c>
      <c r="D6" s="15">
        <f t="shared" ref="D6:AA6" si="1">SUM(D7,D8)</f>
        <v>0</v>
      </c>
      <c r="E6" s="15">
        <f t="shared" si="1"/>
        <v>0</v>
      </c>
      <c r="F6" s="15">
        <f t="shared" si="1"/>
        <v>0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15">
        <f t="shared" si="1"/>
        <v>0</v>
      </c>
      <c r="N6" s="15">
        <f t="shared" si="1"/>
        <v>0</v>
      </c>
      <c r="O6" s="15">
        <f t="shared" si="1"/>
        <v>0</v>
      </c>
      <c r="P6" s="15">
        <f t="shared" si="1"/>
        <v>0</v>
      </c>
      <c r="Q6" s="15">
        <f t="shared" si="1"/>
        <v>0</v>
      </c>
      <c r="R6" s="15">
        <f t="shared" si="1"/>
        <v>0</v>
      </c>
      <c r="S6" s="15">
        <f t="shared" si="1"/>
        <v>0</v>
      </c>
      <c r="T6" s="15">
        <f t="shared" si="1"/>
        <v>0</v>
      </c>
      <c r="U6" s="15">
        <f t="shared" si="1"/>
        <v>0</v>
      </c>
      <c r="V6" s="15">
        <f t="shared" si="1"/>
        <v>0</v>
      </c>
      <c r="W6" s="15">
        <f t="shared" si="1"/>
        <v>0</v>
      </c>
      <c r="X6" s="15">
        <f t="shared" si="1"/>
        <v>0</v>
      </c>
      <c r="Y6" s="15">
        <f t="shared" si="1"/>
        <v>0</v>
      </c>
      <c r="Z6" s="15">
        <f t="shared" si="1"/>
        <v>0</v>
      </c>
      <c r="AA6" s="15">
        <f t="shared" si="1"/>
        <v>0</v>
      </c>
    </row>
    <row r="7" spans="1:27" ht="15.75" customHeight="1">
      <c r="A7" s="14">
        <v>210000000</v>
      </c>
      <c r="B7" s="12" t="s">
        <v>1201</v>
      </c>
      <c r="C7" s="15">
        <f t="shared" si="0"/>
        <v>0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1:27" ht="15.75" customHeight="1">
      <c r="A8" s="14">
        <v>219800000</v>
      </c>
      <c r="B8" s="17" t="s">
        <v>1202</v>
      </c>
      <c r="C8" s="15">
        <f t="shared" si="0"/>
        <v>0</v>
      </c>
      <c r="D8" s="15">
        <f t="shared" ref="D8:AA8" si="2">SUM(D9,D25,D38,D48,D58,D67,D76,D86,D95,D105,D115,D125,D135,D142)</f>
        <v>0</v>
      </c>
      <c r="E8" s="15">
        <f t="shared" si="2"/>
        <v>0</v>
      </c>
      <c r="F8" s="15">
        <f t="shared" si="2"/>
        <v>0</v>
      </c>
      <c r="G8" s="15">
        <f t="shared" si="2"/>
        <v>0</v>
      </c>
      <c r="H8" s="15">
        <f t="shared" si="2"/>
        <v>0</v>
      </c>
      <c r="I8" s="15">
        <f t="shared" si="2"/>
        <v>0</v>
      </c>
      <c r="J8" s="15">
        <f t="shared" si="2"/>
        <v>0</v>
      </c>
      <c r="K8" s="15">
        <f t="shared" si="2"/>
        <v>0</v>
      </c>
      <c r="L8" s="15">
        <f t="shared" si="2"/>
        <v>0</v>
      </c>
      <c r="M8" s="15">
        <f t="shared" si="2"/>
        <v>0</v>
      </c>
      <c r="N8" s="15">
        <f t="shared" si="2"/>
        <v>0</v>
      </c>
      <c r="O8" s="15">
        <f t="shared" si="2"/>
        <v>0</v>
      </c>
      <c r="P8" s="15">
        <f t="shared" si="2"/>
        <v>0</v>
      </c>
      <c r="Q8" s="15">
        <f t="shared" si="2"/>
        <v>0</v>
      </c>
      <c r="R8" s="15">
        <f t="shared" si="2"/>
        <v>0</v>
      </c>
      <c r="S8" s="15">
        <f t="shared" si="2"/>
        <v>0</v>
      </c>
      <c r="T8" s="15">
        <f t="shared" si="2"/>
        <v>0</v>
      </c>
      <c r="U8" s="15">
        <f t="shared" si="2"/>
        <v>0</v>
      </c>
      <c r="V8" s="15">
        <f t="shared" si="2"/>
        <v>0</v>
      </c>
      <c r="W8" s="15">
        <f t="shared" si="2"/>
        <v>0</v>
      </c>
      <c r="X8" s="15">
        <f t="shared" si="2"/>
        <v>0</v>
      </c>
      <c r="Y8" s="15">
        <f t="shared" si="2"/>
        <v>0</v>
      </c>
      <c r="Z8" s="15">
        <f t="shared" si="2"/>
        <v>0</v>
      </c>
      <c r="AA8" s="15">
        <f t="shared" si="2"/>
        <v>0</v>
      </c>
    </row>
    <row r="9" spans="1:27" ht="15.75" customHeight="1">
      <c r="A9" s="14">
        <v>210199000</v>
      </c>
      <c r="B9" s="17" t="s">
        <v>1203</v>
      </c>
      <c r="C9" s="15">
        <f t="shared" si="0"/>
        <v>0</v>
      </c>
      <c r="D9" s="15">
        <f t="shared" ref="D9:AA9" si="3">SUM(D10,D11)</f>
        <v>0</v>
      </c>
      <c r="E9" s="15">
        <f t="shared" si="3"/>
        <v>0</v>
      </c>
      <c r="F9" s="15">
        <f t="shared" si="3"/>
        <v>0</v>
      </c>
      <c r="G9" s="15">
        <f t="shared" si="3"/>
        <v>0</v>
      </c>
      <c r="H9" s="15">
        <f t="shared" si="3"/>
        <v>0</v>
      </c>
      <c r="I9" s="15">
        <f t="shared" si="3"/>
        <v>0</v>
      </c>
      <c r="J9" s="15">
        <f t="shared" si="3"/>
        <v>0</v>
      </c>
      <c r="K9" s="15">
        <f t="shared" si="3"/>
        <v>0</v>
      </c>
      <c r="L9" s="15">
        <f t="shared" si="3"/>
        <v>0</v>
      </c>
      <c r="M9" s="15">
        <f t="shared" si="3"/>
        <v>0</v>
      </c>
      <c r="N9" s="15">
        <f t="shared" si="3"/>
        <v>0</v>
      </c>
      <c r="O9" s="15">
        <f t="shared" si="3"/>
        <v>0</v>
      </c>
      <c r="P9" s="15">
        <f t="shared" si="3"/>
        <v>0</v>
      </c>
      <c r="Q9" s="15">
        <f t="shared" si="3"/>
        <v>0</v>
      </c>
      <c r="R9" s="15">
        <f t="shared" si="3"/>
        <v>0</v>
      </c>
      <c r="S9" s="15">
        <f t="shared" si="3"/>
        <v>0</v>
      </c>
      <c r="T9" s="15">
        <f t="shared" si="3"/>
        <v>0</v>
      </c>
      <c r="U9" s="15">
        <f t="shared" si="3"/>
        <v>0</v>
      </c>
      <c r="V9" s="15">
        <f t="shared" si="3"/>
        <v>0</v>
      </c>
      <c r="W9" s="15">
        <f t="shared" si="3"/>
        <v>0</v>
      </c>
      <c r="X9" s="15">
        <f t="shared" si="3"/>
        <v>0</v>
      </c>
      <c r="Y9" s="15">
        <f t="shared" si="3"/>
        <v>0</v>
      </c>
      <c r="Z9" s="15">
        <f t="shared" si="3"/>
        <v>0</v>
      </c>
      <c r="AA9" s="15">
        <f t="shared" si="3"/>
        <v>0</v>
      </c>
    </row>
    <row r="10" spans="1:27" ht="15.75" customHeight="1">
      <c r="A10" s="14">
        <v>210100000</v>
      </c>
      <c r="B10" s="17" t="s">
        <v>1201</v>
      </c>
      <c r="C10" s="15">
        <f t="shared" si="0"/>
        <v>0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27" ht="15.75" customHeight="1">
      <c r="A11" s="14">
        <v>210198000</v>
      </c>
      <c r="B11" s="17" t="s">
        <v>1204</v>
      </c>
      <c r="C11" s="15">
        <f t="shared" si="0"/>
        <v>0</v>
      </c>
      <c r="D11" s="15">
        <f t="shared" ref="D11:AA11" si="4">SUM(D12:D24)</f>
        <v>0</v>
      </c>
      <c r="E11" s="15">
        <f t="shared" si="4"/>
        <v>0</v>
      </c>
      <c r="F11" s="15">
        <f t="shared" si="4"/>
        <v>0</v>
      </c>
      <c r="G11" s="15">
        <f t="shared" si="4"/>
        <v>0</v>
      </c>
      <c r="H11" s="15">
        <f t="shared" si="4"/>
        <v>0</v>
      </c>
      <c r="I11" s="15">
        <f t="shared" si="4"/>
        <v>0</v>
      </c>
      <c r="J11" s="15">
        <f t="shared" si="4"/>
        <v>0</v>
      </c>
      <c r="K11" s="15">
        <f t="shared" si="4"/>
        <v>0</v>
      </c>
      <c r="L11" s="15">
        <f t="shared" si="4"/>
        <v>0</v>
      </c>
      <c r="M11" s="15">
        <f t="shared" si="4"/>
        <v>0</v>
      </c>
      <c r="N11" s="15">
        <f t="shared" si="4"/>
        <v>0</v>
      </c>
      <c r="O11" s="15">
        <f t="shared" si="4"/>
        <v>0</v>
      </c>
      <c r="P11" s="15">
        <f t="shared" si="4"/>
        <v>0</v>
      </c>
      <c r="Q11" s="15">
        <f t="shared" si="4"/>
        <v>0</v>
      </c>
      <c r="R11" s="15">
        <f t="shared" si="4"/>
        <v>0</v>
      </c>
      <c r="S11" s="15">
        <f t="shared" si="4"/>
        <v>0</v>
      </c>
      <c r="T11" s="15">
        <f t="shared" si="4"/>
        <v>0</v>
      </c>
      <c r="U11" s="15">
        <f t="shared" si="4"/>
        <v>0</v>
      </c>
      <c r="V11" s="15">
        <f t="shared" si="4"/>
        <v>0</v>
      </c>
      <c r="W11" s="15">
        <f t="shared" si="4"/>
        <v>0</v>
      </c>
      <c r="X11" s="15">
        <f t="shared" si="4"/>
        <v>0</v>
      </c>
      <c r="Y11" s="15">
        <f t="shared" si="4"/>
        <v>0</v>
      </c>
      <c r="Z11" s="15">
        <f t="shared" si="4"/>
        <v>0</v>
      </c>
      <c r="AA11" s="15">
        <f t="shared" si="4"/>
        <v>0</v>
      </c>
    </row>
    <row r="12" spans="1:27" ht="15.75" customHeight="1">
      <c r="A12" s="14">
        <v>210102000</v>
      </c>
      <c r="B12" s="17" t="s">
        <v>1205</v>
      </c>
      <c r="C12" s="15">
        <f t="shared" si="0"/>
        <v>0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spans="1:27" ht="15.75" customHeight="1">
      <c r="A13" s="14">
        <v>210103000</v>
      </c>
      <c r="B13" s="17" t="s">
        <v>1206</v>
      </c>
      <c r="C13" s="15">
        <f t="shared" si="0"/>
        <v>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pans="1:27" ht="15.75" customHeight="1">
      <c r="A14" s="14">
        <v>210106000</v>
      </c>
      <c r="B14" s="17" t="s">
        <v>1207</v>
      </c>
      <c r="C14" s="15">
        <f t="shared" si="0"/>
        <v>0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1:27" ht="15.75" customHeight="1">
      <c r="A15" s="14">
        <v>210105000</v>
      </c>
      <c r="B15" s="17" t="s">
        <v>1209</v>
      </c>
      <c r="C15" s="15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spans="1:27" ht="15.75" customHeight="1">
      <c r="A16" s="14">
        <v>210104000</v>
      </c>
      <c r="B16" s="17" t="s">
        <v>1210</v>
      </c>
      <c r="C16" s="15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pans="1:27" ht="15.75" customHeight="1">
      <c r="A17" s="14">
        <v>210112000</v>
      </c>
      <c r="B17" s="17" t="s">
        <v>1211</v>
      </c>
      <c r="C17" s="15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1:27" ht="15.75" customHeight="1">
      <c r="A18" s="14">
        <v>210114000</v>
      </c>
      <c r="B18" s="17" t="s">
        <v>1212</v>
      </c>
      <c r="C18" s="15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spans="1:27" ht="15.75" customHeight="1">
      <c r="A19" s="14">
        <v>210113000</v>
      </c>
      <c r="B19" s="17" t="s">
        <v>1213</v>
      </c>
      <c r="C19" s="15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1:27" ht="15.75" customHeight="1">
      <c r="A20" s="14">
        <v>210111000</v>
      </c>
      <c r="B20" s="17" t="s">
        <v>1214</v>
      </c>
      <c r="C20" s="15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7" ht="15.75" customHeight="1">
      <c r="A21" s="14">
        <v>210115000</v>
      </c>
      <c r="B21" s="17" t="s">
        <v>1215</v>
      </c>
      <c r="C21" s="15">
        <f t="shared" si="0"/>
        <v>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7" ht="15.75" customHeight="1">
      <c r="A22" s="14">
        <v>210181000</v>
      </c>
      <c r="B22" s="17" t="s">
        <v>1216</v>
      </c>
      <c r="C22" s="15">
        <f t="shared" si="0"/>
        <v>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7" ht="15.75" customHeight="1">
      <c r="A23" s="14">
        <v>210124000</v>
      </c>
      <c r="B23" s="17" t="s">
        <v>1217</v>
      </c>
      <c r="C23" s="15">
        <f t="shared" si="0"/>
        <v>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1:27" ht="15.75" customHeight="1">
      <c r="A24" s="14">
        <v>210123000</v>
      </c>
      <c r="B24" s="17" t="s">
        <v>1218</v>
      </c>
      <c r="C24" s="15">
        <f t="shared" si="0"/>
        <v>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7" ht="15.75" customHeight="1">
      <c r="A25" s="14">
        <v>210299000</v>
      </c>
      <c r="B25" s="17" t="s">
        <v>1219</v>
      </c>
      <c r="C25" s="15">
        <f t="shared" si="0"/>
        <v>0</v>
      </c>
      <c r="D25" s="15">
        <f t="shared" ref="D25:AA25" si="5">SUM(D26,D27)</f>
        <v>0</v>
      </c>
      <c r="E25" s="15">
        <f t="shared" si="5"/>
        <v>0</v>
      </c>
      <c r="F25" s="15">
        <f t="shared" si="5"/>
        <v>0</v>
      </c>
      <c r="G25" s="15">
        <f t="shared" si="5"/>
        <v>0</v>
      </c>
      <c r="H25" s="15">
        <f t="shared" si="5"/>
        <v>0</v>
      </c>
      <c r="I25" s="15">
        <f t="shared" si="5"/>
        <v>0</v>
      </c>
      <c r="J25" s="15">
        <f t="shared" si="5"/>
        <v>0</v>
      </c>
      <c r="K25" s="15">
        <f t="shared" si="5"/>
        <v>0</v>
      </c>
      <c r="L25" s="15">
        <f t="shared" si="5"/>
        <v>0</v>
      </c>
      <c r="M25" s="15">
        <f t="shared" si="5"/>
        <v>0</v>
      </c>
      <c r="N25" s="15">
        <f t="shared" si="5"/>
        <v>0</v>
      </c>
      <c r="O25" s="15">
        <f t="shared" si="5"/>
        <v>0</v>
      </c>
      <c r="P25" s="15">
        <f t="shared" si="5"/>
        <v>0</v>
      </c>
      <c r="Q25" s="15">
        <f t="shared" si="5"/>
        <v>0</v>
      </c>
      <c r="R25" s="15">
        <f t="shared" si="5"/>
        <v>0</v>
      </c>
      <c r="S25" s="15">
        <f t="shared" si="5"/>
        <v>0</v>
      </c>
      <c r="T25" s="15">
        <f t="shared" si="5"/>
        <v>0</v>
      </c>
      <c r="U25" s="15">
        <f t="shared" si="5"/>
        <v>0</v>
      </c>
      <c r="V25" s="15">
        <f t="shared" si="5"/>
        <v>0</v>
      </c>
      <c r="W25" s="15">
        <f t="shared" si="5"/>
        <v>0</v>
      </c>
      <c r="X25" s="15">
        <f t="shared" si="5"/>
        <v>0</v>
      </c>
      <c r="Y25" s="15">
        <f t="shared" si="5"/>
        <v>0</v>
      </c>
      <c r="Z25" s="15">
        <f t="shared" si="5"/>
        <v>0</v>
      </c>
      <c r="AA25" s="15">
        <f t="shared" si="5"/>
        <v>0</v>
      </c>
    </row>
    <row r="26" spans="1:27" ht="15.75" customHeight="1">
      <c r="A26" s="14">
        <v>210200000</v>
      </c>
      <c r="B26" s="17" t="s">
        <v>1201</v>
      </c>
      <c r="C26" s="15">
        <f t="shared" si="0"/>
        <v>0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1:27" ht="15.75" customHeight="1">
      <c r="A27" s="14">
        <v>210298000</v>
      </c>
      <c r="B27" s="17" t="s">
        <v>1204</v>
      </c>
      <c r="C27" s="15">
        <f t="shared" si="0"/>
        <v>0</v>
      </c>
      <c r="D27" s="15">
        <f t="shared" ref="D27:AA27" si="6">SUM(D28:D37)</f>
        <v>0</v>
      </c>
      <c r="E27" s="15">
        <f t="shared" si="6"/>
        <v>0</v>
      </c>
      <c r="F27" s="15">
        <f t="shared" si="6"/>
        <v>0</v>
      </c>
      <c r="G27" s="15">
        <f t="shared" si="6"/>
        <v>0</v>
      </c>
      <c r="H27" s="15">
        <f t="shared" si="6"/>
        <v>0</v>
      </c>
      <c r="I27" s="15">
        <f t="shared" si="6"/>
        <v>0</v>
      </c>
      <c r="J27" s="15">
        <f t="shared" si="6"/>
        <v>0</v>
      </c>
      <c r="K27" s="15">
        <f t="shared" si="6"/>
        <v>0</v>
      </c>
      <c r="L27" s="15">
        <f t="shared" si="6"/>
        <v>0</v>
      </c>
      <c r="M27" s="15">
        <f t="shared" si="6"/>
        <v>0</v>
      </c>
      <c r="N27" s="15">
        <f t="shared" si="6"/>
        <v>0</v>
      </c>
      <c r="O27" s="15">
        <f t="shared" si="6"/>
        <v>0</v>
      </c>
      <c r="P27" s="15">
        <f t="shared" si="6"/>
        <v>0</v>
      </c>
      <c r="Q27" s="15">
        <f t="shared" si="6"/>
        <v>0</v>
      </c>
      <c r="R27" s="15">
        <f t="shared" si="6"/>
        <v>0</v>
      </c>
      <c r="S27" s="15">
        <f t="shared" si="6"/>
        <v>0</v>
      </c>
      <c r="T27" s="15">
        <f t="shared" si="6"/>
        <v>0</v>
      </c>
      <c r="U27" s="15">
        <f t="shared" si="6"/>
        <v>0</v>
      </c>
      <c r="V27" s="15">
        <f t="shared" si="6"/>
        <v>0</v>
      </c>
      <c r="W27" s="15">
        <f t="shared" si="6"/>
        <v>0</v>
      </c>
      <c r="X27" s="15">
        <f t="shared" si="6"/>
        <v>0</v>
      </c>
      <c r="Y27" s="15">
        <f t="shared" si="6"/>
        <v>0</v>
      </c>
      <c r="Z27" s="15">
        <f t="shared" si="6"/>
        <v>0</v>
      </c>
      <c r="AA27" s="15">
        <f t="shared" si="6"/>
        <v>0</v>
      </c>
    </row>
    <row r="28" spans="1:27" ht="15.75" customHeight="1">
      <c r="A28" s="14">
        <v>210224000</v>
      </c>
      <c r="B28" s="17" t="s">
        <v>1220</v>
      </c>
      <c r="C28" s="15">
        <f t="shared" si="0"/>
        <v>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1:27" ht="15.75" customHeight="1">
      <c r="A29" s="14">
        <v>210281000</v>
      </c>
      <c r="B29" s="17" t="s">
        <v>1221</v>
      </c>
      <c r="C29" s="15">
        <f t="shared" si="0"/>
        <v>0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1:27" ht="15.75" customHeight="1">
      <c r="A30" s="14">
        <v>210283000</v>
      </c>
      <c r="B30" s="17" t="s">
        <v>1222</v>
      </c>
      <c r="C30" s="15">
        <f t="shared" si="0"/>
        <v>0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1:27" ht="15.75" customHeight="1">
      <c r="A31" s="14">
        <v>210214000</v>
      </c>
      <c r="B31" s="17" t="s">
        <v>1223</v>
      </c>
      <c r="C31" s="15">
        <f t="shared" si="0"/>
        <v>0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7" ht="15.75" customHeight="1">
      <c r="A32" s="14">
        <v>210212000</v>
      </c>
      <c r="B32" s="17" t="s">
        <v>1224</v>
      </c>
      <c r="C32" s="15">
        <f t="shared" si="0"/>
        <v>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1:27" ht="15.75" customHeight="1">
      <c r="A33" s="14">
        <v>210211000</v>
      </c>
      <c r="B33" s="17" t="s">
        <v>1225</v>
      </c>
      <c r="C33" s="15">
        <f t="shared" si="0"/>
        <v>0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1:27" ht="15.75" customHeight="1">
      <c r="A34" s="14">
        <v>210202000</v>
      </c>
      <c r="B34" s="17" t="s">
        <v>1226</v>
      </c>
      <c r="C34" s="15">
        <f t="shared" si="0"/>
        <v>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1:27" ht="15.75" customHeight="1">
      <c r="A35" s="14">
        <v>210203000</v>
      </c>
      <c r="B35" s="17" t="s">
        <v>1227</v>
      </c>
      <c r="C35" s="15">
        <f t="shared" si="0"/>
        <v>0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1:27" ht="15.75" customHeight="1">
      <c r="A36" s="14">
        <v>210204000</v>
      </c>
      <c r="B36" s="17" t="s">
        <v>1228</v>
      </c>
      <c r="C36" s="15">
        <f t="shared" si="0"/>
        <v>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1:27" ht="15.75" customHeight="1">
      <c r="A37" s="14">
        <v>210213000</v>
      </c>
      <c r="B37" s="17" t="s">
        <v>1229</v>
      </c>
      <c r="C37" s="15">
        <f t="shared" si="0"/>
        <v>0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1:27" ht="15.75" customHeight="1">
      <c r="A38" s="14">
        <v>210399000</v>
      </c>
      <c r="B38" s="17" t="s">
        <v>1230</v>
      </c>
      <c r="C38" s="15">
        <f t="shared" ref="C38:C69" si="7">SUM(D38:AA38)</f>
        <v>0</v>
      </c>
      <c r="D38" s="15">
        <f t="shared" ref="D38:AA38" si="8">SUM(D39:D40)</f>
        <v>0</v>
      </c>
      <c r="E38" s="15">
        <f t="shared" si="8"/>
        <v>0</v>
      </c>
      <c r="F38" s="15">
        <f t="shared" si="8"/>
        <v>0</v>
      </c>
      <c r="G38" s="15">
        <f t="shared" si="8"/>
        <v>0</v>
      </c>
      <c r="H38" s="15">
        <f t="shared" si="8"/>
        <v>0</v>
      </c>
      <c r="I38" s="15">
        <f t="shared" si="8"/>
        <v>0</v>
      </c>
      <c r="J38" s="15">
        <f t="shared" si="8"/>
        <v>0</v>
      </c>
      <c r="K38" s="15">
        <f t="shared" si="8"/>
        <v>0</v>
      </c>
      <c r="L38" s="15">
        <f t="shared" si="8"/>
        <v>0</v>
      </c>
      <c r="M38" s="15">
        <f t="shared" si="8"/>
        <v>0</v>
      </c>
      <c r="N38" s="15">
        <f t="shared" si="8"/>
        <v>0</v>
      </c>
      <c r="O38" s="15">
        <f t="shared" si="8"/>
        <v>0</v>
      </c>
      <c r="P38" s="15">
        <f t="shared" si="8"/>
        <v>0</v>
      </c>
      <c r="Q38" s="15">
        <f t="shared" si="8"/>
        <v>0</v>
      </c>
      <c r="R38" s="15">
        <f t="shared" si="8"/>
        <v>0</v>
      </c>
      <c r="S38" s="15">
        <f t="shared" si="8"/>
        <v>0</v>
      </c>
      <c r="T38" s="15">
        <f t="shared" si="8"/>
        <v>0</v>
      </c>
      <c r="U38" s="15">
        <f t="shared" si="8"/>
        <v>0</v>
      </c>
      <c r="V38" s="15">
        <f t="shared" si="8"/>
        <v>0</v>
      </c>
      <c r="W38" s="15">
        <f t="shared" si="8"/>
        <v>0</v>
      </c>
      <c r="X38" s="15">
        <f t="shared" si="8"/>
        <v>0</v>
      </c>
      <c r="Y38" s="15">
        <f t="shared" si="8"/>
        <v>0</v>
      </c>
      <c r="Z38" s="15">
        <f t="shared" si="8"/>
        <v>0</v>
      </c>
      <c r="AA38" s="15">
        <f t="shared" si="8"/>
        <v>0</v>
      </c>
    </row>
    <row r="39" spans="1:27" ht="15.75" customHeight="1">
      <c r="A39" s="14">
        <v>210300000</v>
      </c>
      <c r="B39" s="17" t="s">
        <v>1201</v>
      </c>
      <c r="C39" s="15">
        <f t="shared" si="7"/>
        <v>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1:27" ht="15.75" customHeight="1">
      <c r="A40" s="14">
        <v>210398000</v>
      </c>
      <c r="B40" s="17" t="s">
        <v>1204</v>
      </c>
      <c r="C40" s="15">
        <f t="shared" si="7"/>
        <v>0</v>
      </c>
      <c r="D40" s="15">
        <f t="shared" ref="D40:AA40" si="9">SUM(D41:D47)</f>
        <v>0</v>
      </c>
      <c r="E40" s="15">
        <f t="shared" si="9"/>
        <v>0</v>
      </c>
      <c r="F40" s="15">
        <f t="shared" si="9"/>
        <v>0</v>
      </c>
      <c r="G40" s="15">
        <f t="shared" si="9"/>
        <v>0</v>
      </c>
      <c r="H40" s="15">
        <f t="shared" si="9"/>
        <v>0</v>
      </c>
      <c r="I40" s="15">
        <f t="shared" si="9"/>
        <v>0</v>
      </c>
      <c r="J40" s="15">
        <f t="shared" si="9"/>
        <v>0</v>
      </c>
      <c r="K40" s="15">
        <f t="shared" si="9"/>
        <v>0</v>
      </c>
      <c r="L40" s="15">
        <f t="shared" si="9"/>
        <v>0</v>
      </c>
      <c r="M40" s="15">
        <f t="shared" si="9"/>
        <v>0</v>
      </c>
      <c r="N40" s="15">
        <f t="shared" si="9"/>
        <v>0</v>
      </c>
      <c r="O40" s="15">
        <f t="shared" si="9"/>
        <v>0</v>
      </c>
      <c r="P40" s="15">
        <f t="shared" si="9"/>
        <v>0</v>
      </c>
      <c r="Q40" s="15">
        <f t="shared" si="9"/>
        <v>0</v>
      </c>
      <c r="R40" s="15">
        <f t="shared" si="9"/>
        <v>0</v>
      </c>
      <c r="S40" s="15">
        <f t="shared" si="9"/>
        <v>0</v>
      </c>
      <c r="T40" s="15">
        <f t="shared" si="9"/>
        <v>0</v>
      </c>
      <c r="U40" s="15">
        <f t="shared" si="9"/>
        <v>0</v>
      </c>
      <c r="V40" s="15">
        <f t="shared" si="9"/>
        <v>0</v>
      </c>
      <c r="W40" s="15">
        <f t="shared" si="9"/>
        <v>0</v>
      </c>
      <c r="X40" s="15">
        <f t="shared" si="9"/>
        <v>0</v>
      </c>
      <c r="Y40" s="15">
        <f t="shared" si="9"/>
        <v>0</v>
      </c>
      <c r="Z40" s="15">
        <f t="shared" si="9"/>
        <v>0</v>
      </c>
      <c r="AA40" s="15">
        <f t="shared" si="9"/>
        <v>0</v>
      </c>
    </row>
    <row r="41" spans="1:27" ht="15.75" customHeight="1">
      <c r="A41" s="14">
        <v>210302000</v>
      </c>
      <c r="B41" s="17" t="s">
        <v>1231</v>
      </c>
      <c r="C41" s="15">
        <f t="shared" si="7"/>
        <v>0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1:27" ht="15.75" customHeight="1">
      <c r="A42" s="14">
        <v>210303000</v>
      </c>
      <c r="B42" s="17" t="s">
        <v>1207</v>
      </c>
      <c r="C42" s="15">
        <f t="shared" si="7"/>
        <v>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1:27" ht="15.75" customHeight="1">
      <c r="A43" s="14">
        <v>210304000</v>
      </c>
      <c r="B43" s="17" t="s">
        <v>1232</v>
      </c>
      <c r="C43" s="15">
        <f t="shared" si="7"/>
        <v>0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1:27" ht="15.75" customHeight="1">
      <c r="A44" s="14">
        <v>210311000</v>
      </c>
      <c r="B44" s="17" t="s">
        <v>1233</v>
      </c>
      <c r="C44" s="15">
        <f t="shared" si="7"/>
        <v>0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1:27" ht="15.75" customHeight="1">
      <c r="A45" s="14">
        <v>210381000</v>
      </c>
      <c r="B45" s="17" t="s">
        <v>1234</v>
      </c>
      <c r="C45" s="15">
        <f t="shared" si="7"/>
        <v>0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1:27" ht="15.75" customHeight="1">
      <c r="A46" s="14">
        <v>210321000</v>
      </c>
      <c r="B46" s="17" t="s">
        <v>1235</v>
      </c>
      <c r="C46" s="15">
        <f t="shared" si="7"/>
        <v>0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1:27" ht="15.75" customHeight="1">
      <c r="A47" s="14">
        <v>210323000</v>
      </c>
      <c r="B47" s="17" t="s">
        <v>1236</v>
      </c>
      <c r="C47" s="15">
        <f t="shared" si="7"/>
        <v>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1:27" ht="15.75" customHeight="1">
      <c r="A48" s="14">
        <v>210499000</v>
      </c>
      <c r="B48" s="17" t="s">
        <v>1237</v>
      </c>
      <c r="C48" s="15">
        <f t="shared" si="7"/>
        <v>0</v>
      </c>
      <c r="D48" s="15">
        <f t="shared" ref="D48:AA48" si="10">SUM(D49:D50)</f>
        <v>0</v>
      </c>
      <c r="E48" s="15">
        <f t="shared" si="10"/>
        <v>0</v>
      </c>
      <c r="F48" s="15">
        <f t="shared" si="10"/>
        <v>0</v>
      </c>
      <c r="G48" s="15">
        <f t="shared" si="10"/>
        <v>0</v>
      </c>
      <c r="H48" s="15">
        <f t="shared" si="10"/>
        <v>0</v>
      </c>
      <c r="I48" s="15">
        <f t="shared" si="10"/>
        <v>0</v>
      </c>
      <c r="J48" s="15">
        <f t="shared" si="10"/>
        <v>0</v>
      </c>
      <c r="K48" s="15">
        <f t="shared" si="10"/>
        <v>0</v>
      </c>
      <c r="L48" s="15">
        <f t="shared" si="10"/>
        <v>0</v>
      </c>
      <c r="M48" s="15">
        <f t="shared" si="10"/>
        <v>0</v>
      </c>
      <c r="N48" s="15">
        <f t="shared" si="10"/>
        <v>0</v>
      </c>
      <c r="O48" s="15">
        <f t="shared" si="10"/>
        <v>0</v>
      </c>
      <c r="P48" s="15">
        <f t="shared" si="10"/>
        <v>0</v>
      </c>
      <c r="Q48" s="15">
        <f t="shared" si="10"/>
        <v>0</v>
      </c>
      <c r="R48" s="15">
        <f t="shared" si="10"/>
        <v>0</v>
      </c>
      <c r="S48" s="15">
        <f t="shared" si="10"/>
        <v>0</v>
      </c>
      <c r="T48" s="15">
        <f t="shared" si="10"/>
        <v>0</v>
      </c>
      <c r="U48" s="15">
        <f t="shared" si="10"/>
        <v>0</v>
      </c>
      <c r="V48" s="15">
        <f t="shared" si="10"/>
        <v>0</v>
      </c>
      <c r="W48" s="15">
        <f t="shared" si="10"/>
        <v>0</v>
      </c>
      <c r="X48" s="15">
        <f t="shared" si="10"/>
        <v>0</v>
      </c>
      <c r="Y48" s="15">
        <f t="shared" si="10"/>
        <v>0</v>
      </c>
      <c r="Z48" s="15">
        <f t="shared" si="10"/>
        <v>0</v>
      </c>
      <c r="AA48" s="15">
        <f t="shared" si="10"/>
        <v>0</v>
      </c>
    </row>
    <row r="49" spans="1:27" ht="15.75" customHeight="1">
      <c r="A49" s="14">
        <v>210400000</v>
      </c>
      <c r="B49" s="17" t="s">
        <v>1201</v>
      </c>
      <c r="C49" s="15">
        <f t="shared" si="7"/>
        <v>0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spans="1:27" ht="15.75" customHeight="1">
      <c r="A50" s="14">
        <v>210498000</v>
      </c>
      <c r="B50" s="17" t="s">
        <v>1204</v>
      </c>
      <c r="C50" s="15">
        <f t="shared" si="7"/>
        <v>0</v>
      </c>
      <c r="D50" s="15">
        <f t="shared" ref="D50:AA50" si="11">SUM(D51:D57)</f>
        <v>0</v>
      </c>
      <c r="E50" s="15">
        <f t="shared" si="11"/>
        <v>0</v>
      </c>
      <c r="F50" s="15">
        <f t="shared" si="11"/>
        <v>0</v>
      </c>
      <c r="G50" s="15">
        <f t="shared" si="11"/>
        <v>0</v>
      </c>
      <c r="H50" s="15">
        <f t="shared" si="11"/>
        <v>0</v>
      </c>
      <c r="I50" s="15">
        <f t="shared" si="11"/>
        <v>0</v>
      </c>
      <c r="J50" s="15">
        <f t="shared" si="11"/>
        <v>0</v>
      </c>
      <c r="K50" s="15">
        <f t="shared" si="11"/>
        <v>0</v>
      </c>
      <c r="L50" s="15">
        <f t="shared" si="11"/>
        <v>0</v>
      </c>
      <c r="M50" s="15">
        <f t="shared" si="11"/>
        <v>0</v>
      </c>
      <c r="N50" s="15">
        <f t="shared" si="11"/>
        <v>0</v>
      </c>
      <c r="O50" s="15">
        <f t="shared" si="11"/>
        <v>0</v>
      </c>
      <c r="P50" s="15">
        <f t="shared" si="11"/>
        <v>0</v>
      </c>
      <c r="Q50" s="15">
        <f t="shared" si="11"/>
        <v>0</v>
      </c>
      <c r="R50" s="15">
        <f t="shared" si="11"/>
        <v>0</v>
      </c>
      <c r="S50" s="15">
        <f t="shared" si="11"/>
        <v>0</v>
      </c>
      <c r="T50" s="15">
        <f t="shared" si="11"/>
        <v>0</v>
      </c>
      <c r="U50" s="15">
        <f t="shared" si="11"/>
        <v>0</v>
      </c>
      <c r="V50" s="15">
        <f t="shared" si="11"/>
        <v>0</v>
      </c>
      <c r="W50" s="15">
        <f t="shared" si="11"/>
        <v>0</v>
      </c>
      <c r="X50" s="15">
        <f t="shared" si="11"/>
        <v>0</v>
      </c>
      <c r="Y50" s="15">
        <f t="shared" si="11"/>
        <v>0</v>
      </c>
      <c r="Z50" s="15">
        <f t="shared" si="11"/>
        <v>0</v>
      </c>
      <c r="AA50" s="15">
        <f t="shared" si="11"/>
        <v>0</v>
      </c>
    </row>
    <row r="51" spans="1:27" ht="15.75" customHeight="1">
      <c r="A51" s="14">
        <v>210421000</v>
      </c>
      <c r="B51" s="17" t="s">
        <v>1238</v>
      </c>
      <c r="C51" s="15">
        <f t="shared" si="7"/>
        <v>0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spans="1:27" ht="15.75" customHeight="1">
      <c r="A52" s="14">
        <v>210423000</v>
      </c>
      <c r="B52" s="17" t="s">
        <v>1239</v>
      </c>
      <c r="C52" s="15">
        <f t="shared" si="7"/>
        <v>0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  <row r="53" spans="1:27" ht="15.75" customHeight="1">
      <c r="A53" s="14">
        <v>210422000</v>
      </c>
      <c r="B53" s="17" t="s">
        <v>1240</v>
      </c>
      <c r="C53" s="15">
        <f t="shared" si="7"/>
        <v>0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</row>
    <row r="54" spans="1:27" ht="15.75" customHeight="1">
      <c r="A54" s="14">
        <v>210411000</v>
      </c>
      <c r="B54" s="17" t="s">
        <v>1241</v>
      </c>
      <c r="C54" s="15">
        <f t="shared" si="7"/>
        <v>0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spans="1:27" ht="15.75" customHeight="1">
      <c r="A55" s="14">
        <v>210402000</v>
      </c>
      <c r="B55" s="17" t="s">
        <v>1242</v>
      </c>
      <c r="C55" s="15">
        <f t="shared" si="7"/>
        <v>0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</row>
    <row r="56" spans="1:27" ht="15.75" customHeight="1">
      <c r="A56" s="14">
        <v>210403000</v>
      </c>
      <c r="B56" s="17" t="s">
        <v>1243</v>
      </c>
      <c r="C56" s="15">
        <f t="shared" si="7"/>
        <v>0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</row>
    <row r="57" spans="1:27" ht="15.75" customHeight="1">
      <c r="A57" s="14">
        <v>210404000</v>
      </c>
      <c r="B57" s="17" t="s">
        <v>1244</v>
      </c>
      <c r="C57" s="15">
        <f t="shared" si="7"/>
        <v>0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</row>
    <row r="58" spans="1:27" ht="15.75" customHeight="1">
      <c r="A58" s="14">
        <v>210599000</v>
      </c>
      <c r="B58" s="17" t="s">
        <v>1245</v>
      </c>
      <c r="C58" s="15">
        <f t="shared" si="7"/>
        <v>0</v>
      </c>
      <c r="D58" s="15">
        <f t="shared" ref="D58:AA58" si="12">SUM(D59:D60)</f>
        <v>0</v>
      </c>
      <c r="E58" s="15">
        <f t="shared" si="12"/>
        <v>0</v>
      </c>
      <c r="F58" s="15">
        <f t="shared" si="12"/>
        <v>0</v>
      </c>
      <c r="G58" s="15">
        <f t="shared" si="12"/>
        <v>0</v>
      </c>
      <c r="H58" s="15">
        <f t="shared" si="12"/>
        <v>0</v>
      </c>
      <c r="I58" s="15">
        <f t="shared" si="12"/>
        <v>0</v>
      </c>
      <c r="J58" s="15">
        <f t="shared" si="12"/>
        <v>0</v>
      </c>
      <c r="K58" s="15">
        <f t="shared" si="12"/>
        <v>0</v>
      </c>
      <c r="L58" s="15">
        <f t="shared" si="12"/>
        <v>0</v>
      </c>
      <c r="M58" s="15">
        <f t="shared" si="12"/>
        <v>0</v>
      </c>
      <c r="N58" s="15">
        <f t="shared" si="12"/>
        <v>0</v>
      </c>
      <c r="O58" s="15">
        <f t="shared" si="12"/>
        <v>0</v>
      </c>
      <c r="P58" s="15">
        <f t="shared" si="12"/>
        <v>0</v>
      </c>
      <c r="Q58" s="15">
        <f t="shared" si="12"/>
        <v>0</v>
      </c>
      <c r="R58" s="15">
        <f t="shared" si="12"/>
        <v>0</v>
      </c>
      <c r="S58" s="15">
        <f t="shared" si="12"/>
        <v>0</v>
      </c>
      <c r="T58" s="15">
        <f t="shared" si="12"/>
        <v>0</v>
      </c>
      <c r="U58" s="15">
        <f t="shared" si="12"/>
        <v>0</v>
      </c>
      <c r="V58" s="15">
        <f t="shared" si="12"/>
        <v>0</v>
      </c>
      <c r="W58" s="15">
        <f t="shared" si="12"/>
        <v>0</v>
      </c>
      <c r="X58" s="15">
        <f t="shared" si="12"/>
        <v>0</v>
      </c>
      <c r="Y58" s="15">
        <f t="shared" si="12"/>
        <v>0</v>
      </c>
      <c r="Z58" s="15">
        <f t="shared" si="12"/>
        <v>0</v>
      </c>
      <c r="AA58" s="15">
        <f t="shared" si="12"/>
        <v>0</v>
      </c>
    </row>
    <row r="59" spans="1:27" ht="15.75" customHeight="1">
      <c r="A59" s="14">
        <v>210500000</v>
      </c>
      <c r="B59" s="17" t="s">
        <v>1201</v>
      </c>
      <c r="C59" s="15">
        <f t="shared" si="7"/>
        <v>0</v>
      </c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</row>
    <row r="60" spans="1:27" ht="15.75" customHeight="1">
      <c r="A60" s="14">
        <v>210598000</v>
      </c>
      <c r="B60" s="17" t="s">
        <v>1204</v>
      </c>
      <c r="C60" s="15">
        <f t="shared" si="7"/>
        <v>0</v>
      </c>
      <c r="D60" s="15">
        <f t="shared" ref="D60:AA60" si="13">SUM(D61:D66)</f>
        <v>0</v>
      </c>
      <c r="E60" s="15">
        <f t="shared" si="13"/>
        <v>0</v>
      </c>
      <c r="F60" s="15">
        <f t="shared" si="13"/>
        <v>0</v>
      </c>
      <c r="G60" s="15">
        <f t="shared" si="13"/>
        <v>0</v>
      </c>
      <c r="H60" s="15">
        <f t="shared" si="13"/>
        <v>0</v>
      </c>
      <c r="I60" s="15">
        <f t="shared" si="13"/>
        <v>0</v>
      </c>
      <c r="J60" s="15">
        <f t="shared" si="13"/>
        <v>0</v>
      </c>
      <c r="K60" s="15">
        <f t="shared" si="13"/>
        <v>0</v>
      </c>
      <c r="L60" s="15">
        <f t="shared" si="13"/>
        <v>0</v>
      </c>
      <c r="M60" s="15">
        <f t="shared" si="13"/>
        <v>0</v>
      </c>
      <c r="N60" s="15">
        <f t="shared" si="13"/>
        <v>0</v>
      </c>
      <c r="O60" s="15">
        <f t="shared" si="13"/>
        <v>0</v>
      </c>
      <c r="P60" s="15">
        <f t="shared" si="13"/>
        <v>0</v>
      </c>
      <c r="Q60" s="15">
        <f t="shared" si="13"/>
        <v>0</v>
      </c>
      <c r="R60" s="15">
        <f t="shared" si="13"/>
        <v>0</v>
      </c>
      <c r="S60" s="15">
        <f t="shared" si="13"/>
        <v>0</v>
      </c>
      <c r="T60" s="15">
        <f t="shared" si="13"/>
        <v>0</v>
      </c>
      <c r="U60" s="15">
        <f t="shared" si="13"/>
        <v>0</v>
      </c>
      <c r="V60" s="15">
        <f t="shared" si="13"/>
        <v>0</v>
      </c>
      <c r="W60" s="15">
        <f t="shared" si="13"/>
        <v>0</v>
      </c>
      <c r="X60" s="15">
        <f t="shared" si="13"/>
        <v>0</v>
      </c>
      <c r="Y60" s="15">
        <f t="shared" si="13"/>
        <v>0</v>
      </c>
      <c r="Z60" s="15">
        <f t="shared" si="13"/>
        <v>0</v>
      </c>
      <c r="AA60" s="15">
        <f t="shared" si="13"/>
        <v>0</v>
      </c>
    </row>
    <row r="61" spans="1:27" ht="15.75" customHeight="1">
      <c r="A61" s="14">
        <v>210502000</v>
      </c>
      <c r="B61" s="17" t="s">
        <v>1246</v>
      </c>
      <c r="C61" s="15">
        <f t="shared" si="7"/>
        <v>0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spans="1:27" ht="15.75" customHeight="1">
      <c r="A62" s="14">
        <v>210504000</v>
      </c>
      <c r="B62" s="17" t="s">
        <v>1247</v>
      </c>
      <c r="C62" s="15">
        <f t="shared" si="7"/>
        <v>0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spans="1:27" ht="15.75" customHeight="1">
      <c r="A63" s="14">
        <v>210503000</v>
      </c>
      <c r="B63" s="17" t="s">
        <v>1248</v>
      </c>
      <c r="C63" s="15">
        <f t="shared" si="7"/>
        <v>0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 spans="1:27" ht="15.75" customHeight="1">
      <c r="A64" s="14">
        <v>210505000</v>
      </c>
      <c r="B64" s="17" t="s">
        <v>1249</v>
      </c>
      <c r="C64" s="15">
        <f t="shared" si="7"/>
        <v>0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spans="1:27" ht="15.75" customHeight="1">
      <c r="A65" s="14">
        <v>210521000</v>
      </c>
      <c r="B65" s="17" t="s">
        <v>1250</v>
      </c>
      <c r="C65" s="15">
        <f t="shared" si="7"/>
        <v>0</v>
      </c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spans="1:27" ht="15.75" customHeight="1">
      <c r="A66" s="14">
        <v>210522000</v>
      </c>
      <c r="B66" s="17" t="s">
        <v>1251</v>
      </c>
      <c r="C66" s="15">
        <f t="shared" si="7"/>
        <v>0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 spans="1:27" ht="15.75" customHeight="1">
      <c r="A67" s="14">
        <v>210699000</v>
      </c>
      <c r="B67" s="17" t="s">
        <v>1252</v>
      </c>
      <c r="C67" s="15">
        <f t="shared" si="7"/>
        <v>0</v>
      </c>
      <c r="D67" s="15">
        <f t="shared" ref="D67:AA67" si="14">SUM(D68:D69)</f>
        <v>0</v>
      </c>
      <c r="E67" s="15">
        <f t="shared" si="14"/>
        <v>0</v>
      </c>
      <c r="F67" s="15">
        <f t="shared" si="14"/>
        <v>0</v>
      </c>
      <c r="G67" s="15">
        <f t="shared" si="14"/>
        <v>0</v>
      </c>
      <c r="H67" s="15">
        <f t="shared" si="14"/>
        <v>0</v>
      </c>
      <c r="I67" s="15">
        <f t="shared" si="14"/>
        <v>0</v>
      </c>
      <c r="J67" s="15">
        <f t="shared" si="14"/>
        <v>0</v>
      </c>
      <c r="K67" s="15">
        <f t="shared" si="14"/>
        <v>0</v>
      </c>
      <c r="L67" s="15">
        <f t="shared" si="14"/>
        <v>0</v>
      </c>
      <c r="M67" s="15">
        <f t="shared" si="14"/>
        <v>0</v>
      </c>
      <c r="N67" s="15">
        <f t="shared" si="14"/>
        <v>0</v>
      </c>
      <c r="O67" s="15">
        <f t="shared" si="14"/>
        <v>0</v>
      </c>
      <c r="P67" s="15">
        <f t="shared" si="14"/>
        <v>0</v>
      </c>
      <c r="Q67" s="15">
        <f t="shared" si="14"/>
        <v>0</v>
      </c>
      <c r="R67" s="15">
        <f t="shared" si="14"/>
        <v>0</v>
      </c>
      <c r="S67" s="15">
        <f t="shared" si="14"/>
        <v>0</v>
      </c>
      <c r="T67" s="15">
        <f t="shared" si="14"/>
        <v>0</v>
      </c>
      <c r="U67" s="15">
        <f t="shared" si="14"/>
        <v>0</v>
      </c>
      <c r="V67" s="15">
        <f t="shared" si="14"/>
        <v>0</v>
      </c>
      <c r="W67" s="15">
        <f t="shared" si="14"/>
        <v>0</v>
      </c>
      <c r="X67" s="15">
        <f t="shared" si="14"/>
        <v>0</v>
      </c>
      <c r="Y67" s="15">
        <f t="shared" si="14"/>
        <v>0</v>
      </c>
      <c r="Z67" s="15">
        <f t="shared" si="14"/>
        <v>0</v>
      </c>
      <c r="AA67" s="15">
        <f t="shared" si="14"/>
        <v>0</v>
      </c>
    </row>
    <row r="68" spans="1:27" ht="15.75" customHeight="1">
      <c r="A68" s="14">
        <v>210600000</v>
      </c>
      <c r="B68" s="17" t="s">
        <v>1201</v>
      </c>
      <c r="C68" s="15">
        <f t="shared" si="7"/>
        <v>0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spans="1:27" ht="15.75" customHeight="1">
      <c r="A69" s="14">
        <v>210698000</v>
      </c>
      <c r="B69" s="17" t="s">
        <v>1204</v>
      </c>
      <c r="C69" s="15">
        <f t="shared" si="7"/>
        <v>0</v>
      </c>
      <c r="D69" s="15">
        <f t="shared" ref="D69:AA69" si="15">SUM(D70:D75)</f>
        <v>0</v>
      </c>
      <c r="E69" s="15">
        <f t="shared" si="15"/>
        <v>0</v>
      </c>
      <c r="F69" s="15">
        <f t="shared" si="15"/>
        <v>0</v>
      </c>
      <c r="G69" s="15">
        <f t="shared" si="15"/>
        <v>0</v>
      </c>
      <c r="H69" s="15">
        <f t="shared" si="15"/>
        <v>0</v>
      </c>
      <c r="I69" s="15">
        <f t="shared" si="15"/>
        <v>0</v>
      </c>
      <c r="J69" s="15">
        <f t="shared" si="15"/>
        <v>0</v>
      </c>
      <c r="K69" s="15">
        <f t="shared" si="15"/>
        <v>0</v>
      </c>
      <c r="L69" s="15">
        <f t="shared" si="15"/>
        <v>0</v>
      </c>
      <c r="M69" s="15">
        <f t="shared" si="15"/>
        <v>0</v>
      </c>
      <c r="N69" s="15">
        <f t="shared" si="15"/>
        <v>0</v>
      </c>
      <c r="O69" s="15">
        <f t="shared" si="15"/>
        <v>0</v>
      </c>
      <c r="P69" s="15">
        <f t="shared" si="15"/>
        <v>0</v>
      </c>
      <c r="Q69" s="15">
        <f t="shared" si="15"/>
        <v>0</v>
      </c>
      <c r="R69" s="15">
        <f t="shared" si="15"/>
        <v>0</v>
      </c>
      <c r="S69" s="15">
        <f t="shared" si="15"/>
        <v>0</v>
      </c>
      <c r="T69" s="15">
        <f t="shared" si="15"/>
        <v>0</v>
      </c>
      <c r="U69" s="15">
        <f t="shared" si="15"/>
        <v>0</v>
      </c>
      <c r="V69" s="15">
        <f t="shared" si="15"/>
        <v>0</v>
      </c>
      <c r="W69" s="15">
        <f t="shared" si="15"/>
        <v>0</v>
      </c>
      <c r="X69" s="15">
        <f t="shared" si="15"/>
        <v>0</v>
      </c>
      <c r="Y69" s="15">
        <f t="shared" si="15"/>
        <v>0</v>
      </c>
      <c r="Z69" s="15">
        <f t="shared" si="15"/>
        <v>0</v>
      </c>
      <c r="AA69" s="15">
        <f t="shared" si="15"/>
        <v>0</v>
      </c>
    </row>
    <row r="70" spans="1:27" ht="15.75" customHeight="1">
      <c r="A70" s="14">
        <v>210681000</v>
      </c>
      <c r="B70" s="17" t="s">
        <v>1253</v>
      </c>
      <c r="C70" s="15">
        <f t="shared" ref="C70:C101" si="16">SUM(D70:AA70)</f>
        <v>0</v>
      </c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</row>
    <row r="71" spans="1:27" ht="15.75" customHeight="1">
      <c r="A71" s="14">
        <v>210682000</v>
      </c>
      <c r="B71" s="17" t="s">
        <v>1254</v>
      </c>
      <c r="C71" s="15">
        <f t="shared" si="16"/>
        <v>0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spans="1:27" ht="15.75" customHeight="1">
      <c r="A72" s="14">
        <v>210624000</v>
      </c>
      <c r="B72" s="17" t="s">
        <v>1255</v>
      </c>
      <c r="C72" s="15">
        <f t="shared" si="16"/>
        <v>0</v>
      </c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spans="1:27" ht="15.75" customHeight="1">
      <c r="A73" s="14">
        <v>210604000</v>
      </c>
      <c r="B73" s="17" t="s">
        <v>1256</v>
      </c>
      <c r="C73" s="15">
        <f t="shared" si="16"/>
        <v>0</v>
      </c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  <row r="74" spans="1:27" ht="15.75" customHeight="1">
      <c r="A74" s="14">
        <v>210603000</v>
      </c>
      <c r="B74" s="17" t="s">
        <v>1257</v>
      </c>
      <c r="C74" s="15">
        <f t="shared" si="16"/>
        <v>0</v>
      </c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spans="1:27" ht="15.75" customHeight="1">
      <c r="A75" s="14">
        <v>210602000</v>
      </c>
      <c r="B75" s="17" t="s">
        <v>1258</v>
      </c>
      <c r="C75" s="15">
        <f t="shared" si="16"/>
        <v>0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spans="1:27" ht="15.75" customHeight="1">
      <c r="A76" s="14">
        <v>210799000</v>
      </c>
      <c r="B76" s="17" t="s">
        <v>1259</v>
      </c>
      <c r="C76" s="15">
        <f t="shared" si="16"/>
        <v>0</v>
      </c>
      <c r="D76" s="15">
        <f t="shared" ref="D76:AA76" si="17">SUM(D77:D78)</f>
        <v>0</v>
      </c>
      <c r="E76" s="15">
        <f t="shared" si="17"/>
        <v>0</v>
      </c>
      <c r="F76" s="15">
        <f t="shared" si="17"/>
        <v>0</v>
      </c>
      <c r="G76" s="15">
        <f t="shared" si="17"/>
        <v>0</v>
      </c>
      <c r="H76" s="15">
        <f t="shared" si="17"/>
        <v>0</v>
      </c>
      <c r="I76" s="15">
        <f t="shared" si="17"/>
        <v>0</v>
      </c>
      <c r="J76" s="15">
        <f t="shared" si="17"/>
        <v>0</v>
      </c>
      <c r="K76" s="15">
        <f t="shared" si="17"/>
        <v>0</v>
      </c>
      <c r="L76" s="15">
        <f t="shared" si="17"/>
        <v>0</v>
      </c>
      <c r="M76" s="15">
        <f t="shared" si="17"/>
        <v>0</v>
      </c>
      <c r="N76" s="15">
        <f t="shared" si="17"/>
        <v>0</v>
      </c>
      <c r="O76" s="15">
        <f t="shared" si="17"/>
        <v>0</v>
      </c>
      <c r="P76" s="15">
        <f t="shared" si="17"/>
        <v>0</v>
      </c>
      <c r="Q76" s="15">
        <f t="shared" si="17"/>
        <v>0</v>
      </c>
      <c r="R76" s="15">
        <f t="shared" si="17"/>
        <v>0</v>
      </c>
      <c r="S76" s="15">
        <f t="shared" si="17"/>
        <v>0</v>
      </c>
      <c r="T76" s="15">
        <f t="shared" si="17"/>
        <v>0</v>
      </c>
      <c r="U76" s="15">
        <f t="shared" si="17"/>
        <v>0</v>
      </c>
      <c r="V76" s="15">
        <f t="shared" si="17"/>
        <v>0</v>
      </c>
      <c r="W76" s="15">
        <f t="shared" si="17"/>
        <v>0</v>
      </c>
      <c r="X76" s="15">
        <f t="shared" si="17"/>
        <v>0</v>
      </c>
      <c r="Y76" s="15">
        <f t="shared" si="17"/>
        <v>0</v>
      </c>
      <c r="Z76" s="15">
        <f t="shared" si="17"/>
        <v>0</v>
      </c>
      <c r="AA76" s="15">
        <f t="shared" si="17"/>
        <v>0</v>
      </c>
    </row>
    <row r="77" spans="1:27" ht="15.75" customHeight="1">
      <c r="A77" s="14">
        <v>210700000</v>
      </c>
      <c r="B77" s="17" t="s">
        <v>1201</v>
      </c>
      <c r="C77" s="15">
        <f t="shared" si="16"/>
        <v>0</v>
      </c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  <row r="78" spans="1:27" ht="15.75" customHeight="1">
      <c r="A78" s="14">
        <v>210798000</v>
      </c>
      <c r="B78" s="17" t="s">
        <v>1204</v>
      </c>
      <c r="C78" s="15">
        <f t="shared" si="16"/>
        <v>0</v>
      </c>
      <c r="D78" s="15">
        <f t="shared" ref="D78:AA78" si="18">SUM(D79:D85)</f>
        <v>0</v>
      </c>
      <c r="E78" s="15">
        <f t="shared" si="18"/>
        <v>0</v>
      </c>
      <c r="F78" s="15">
        <f t="shared" si="18"/>
        <v>0</v>
      </c>
      <c r="G78" s="15">
        <f t="shared" si="18"/>
        <v>0</v>
      </c>
      <c r="H78" s="15">
        <f t="shared" si="18"/>
        <v>0</v>
      </c>
      <c r="I78" s="15">
        <f t="shared" si="18"/>
        <v>0</v>
      </c>
      <c r="J78" s="15">
        <f t="shared" si="18"/>
        <v>0</v>
      </c>
      <c r="K78" s="15">
        <f t="shared" si="18"/>
        <v>0</v>
      </c>
      <c r="L78" s="15">
        <f t="shared" si="18"/>
        <v>0</v>
      </c>
      <c r="M78" s="15">
        <f t="shared" si="18"/>
        <v>0</v>
      </c>
      <c r="N78" s="15">
        <f t="shared" si="18"/>
        <v>0</v>
      </c>
      <c r="O78" s="15">
        <f t="shared" si="18"/>
        <v>0</v>
      </c>
      <c r="P78" s="15">
        <f t="shared" si="18"/>
        <v>0</v>
      </c>
      <c r="Q78" s="15">
        <f t="shared" si="18"/>
        <v>0</v>
      </c>
      <c r="R78" s="15">
        <f t="shared" si="18"/>
        <v>0</v>
      </c>
      <c r="S78" s="15">
        <f t="shared" si="18"/>
        <v>0</v>
      </c>
      <c r="T78" s="15">
        <f t="shared" si="18"/>
        <v>0</v>
      </c>
      <c r="U78" s="15">
        <f t="shared" si="18"/>
        <v>0</v>
      </c>
      <c r="V78" s="15">
        <f t="shared" si="18"/>
        <v>0</v>
      </c>
      <c r="W78" s="15">
        <f t="shared" si="18"/>
        <v>0</v>
      </c>
      <c r="X78" s="15">
        <f t="shared" si="18"/>
        <v>0</v>
      </c>
      <c r="Y78" s="15">
        <f t="shared" si="18"/>
        <v>0</v>
      </c>
      <c r="Z78" s="15">
        <f t="shared" si="18"/>
        <v>0</v>
      </c>
      <c r="AA78" s="15">
        <f t="shared" si="18"/>
        <v>0</v>
      </c>
    </row>
    <row r="79" spans="1:27" ht="15.75" customHeight="1">
      <c r="A79" s="14">
        <v>210781000</v>
      </c>
      <c r="B79" s="17" t="s">
        <v>1260</v>
      </c>
      <c r="C79" s="15">
        <f t="shared" si="16"/>
        <v>0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</row>
    <row r="80" spans="1:27" ht="15.75" customHeight="1">
      <c r="A80" s="14">
        <v>210727000</v>
      </c>
      <c r="B80" s="17" t="s">
        <v>1261</v>
      </c>
      <c r="C80" s="15">
        <f t="shared" si="16"/>
        <v>0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</row>
    <row r="81" spans="1:27" ht="15.75" customHeight="1">
      <c r="A81" s="14">
        <v>210782000</v>
      </c>
      <c r="B81" s="17" t="s">
        <v>1262</v>
      </c>
      <c r="C81" s="15">
        <f t="shared" si="16"/>
        <v>0</v>
      </c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</row>
    <row r="82" spans="1:27" ht="15.75" customHeight="1">
      <c r="A82" s="14">
        <v>210726000</v>
      </c>
      <c r="B82" s="17" t="s">
        <v>1263</v>
      </c>
      <c r="C82" s="15">
        <f t="shared" si="16"/>
        <v>0</v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</row>
    <row r="83" spans="1:27" ht="15.75" customHeight="1">
      <c r="A83" s="14">
        <v>210702000</v>
      </c>
      <c r="B83" s="17" t="s">
        <v>1264</v>
      </c>
      <c r="C83" s="15">
        <f t="shared" si="16"/>
        <v>0</v>
      </c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</row>
    <row r="84" spans="1:27" ht="15.75" customHeight="1">
      <c r="A84" s="14">
        <v>210703000</v>
      </c>
      <c r="B84" s="17" t="s">
        <v>1265</v>
      </c>
      <c r="C84" s="15">
        <f t="shared" si="16"/>
        <v>0</v>
      </c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</row>
    <row r="85" spans="1:27" ht="15.75" customHeight="1">
      <c r="A85" s="14">
        <v>210711000</v>
      </c>
      <c r="B85" s="17" t="s">
        <v>1266</v>
      </c>
      <c r="C85" s="15">
        <f t="shared" si="16"/>
        <v>0</v>
      </c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</row>
    <row r="86" spans="1:27" ht="15.75" customHeight="1">
      <c r="A86" s="14">
        <v>210899000</v>
      </c>
      <c r="B86" s="17" t="s">
        <v>1267</v>
      </c>
      <c r="C86" s="15">
        <f t="shared" si="16"/>
        <v>0</v>
      </c>
      <c r="D86" s="15">
        <f t="shared" ref="D86:AA86" si="19">SUM(D87:D88)</f>
        <v>0</v>
      </c>
      <c r="E86" s="15">
        <f t="shared" si="19"/>
        <v>0</v>
      </c>
      <c r="F86" s="15">
        <f t="shared" si="19"/>
        <v>0</v>
      </c>
      <c r="G86" s="15">
        <f t="shared" si="19"/>
        <v>0</v>
      </c>
      <c r="H86" s="15">
        <f t="shared" si="19"/>
        <v>0</v>
      </c>
      <c r="I86" s="15">
        <f t="shared" si="19"/>
        <v>0</v>
      </c>
      <c r="J86" s="15">
        <f t="shared" si="19"/>
        <v>0</v>
      </c>
      <c r="K86" s="15">
        <f t="shared" si="19"/>
        <v>0</v>
      </c>
      <c r="L86" s="15">
        <f t="shared" si="19"/>
        <v>0</v>
      </c>
      <c r="M86" s="15">
        <f t="shared" si="19"/>
        <v>0</v>
      </c>
      <c r="N86" s="15">
        <f t="shared" si="19"/>
        <v>0</v>
      </c>
      <c r="O86" s="15">
        <f t="shared" si="19"/>
        <v>0</v>
      </c>
      <c r="P86" s="15">
        <f t="shared" si="19"/>
        <v>0</v>
      </c>
      <c r="Q86" s="15">
        <f t="shared" si="19"/>
        <v>0</v>
      </c>
      <c r="R86" s="15">
        <f t="shared" si="19"/>
        <v>0</v>
      </c>
      <c r="S86" s="15">
        <f t="shared" si="19"/>
        <v>0</v>
      </c>
      <c r="T86" s="15">
        <f t="shared" si="19"/>
        <v>0</v>
      </c>
      <c r="U86" s="15">
        <f t="shared" si="19"/>
        <v>0</v>
      </c>
      <c r="V86" s="15">
        <f t="shared" si="19"/>
        <v>0</v>
      </c>
      <c r="W86" s="15">
        <f t="shared" si="19"/>
        <v>0</v>
      </c>
      <c r="X86" s="15">
        <f t="shared" si="19"/>
        <v>0</v>
      </c>
      <c r="Y86" s="15">
        <f t="shared" si="19"/>
        <v>0</v>
      </c>
      <c r="Z86" s="15">
        <f t="shared" si="19"/>
        <v>0</v>
      </c>
      <c r="AA86" s="15">
        <f t="shared" si="19"/>
        <v>0</v>
      </c>
    </row>
    <row r="87" spans="1:27" ht="15.75" customHeight="1">
      <c r="A87" s="14">
        <v>210800000</v>
      </c>
      <c r="B87" s="17" t="s">
        <v>1201</v>
      </c>
      <c r="C87" s="15">
        <f t="shared" si="16"/>
        <v>0</v>
      </c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</row>
    <row r="88" spans="1:27" ht="15.75" customHeight="1">
      <c r="A88" s="14">
        <v>210898000</v>
      </c>
      <c r="B88" s="17" t="s">
        <v>1204</v>
      </c>
      <c r="C88" s="15">
        <f t="shared" si="16"/>
        <v>0</v>
      </c>
      <c r="D88" s="15">
        <f t="shared" ref="D88:AA88" si="20">SUM(D89:D94)</f>
        <v>0</v>
      </c>
      <c r="E88" s="15">
        <f t="shared" si="20"/>
        <v>0</v>
      </c>
      <c r="F88" s="15">
        <f t="shared" si="20"/>
        <v>0</v>
      </c>
      <c r="G88" s="15">
        <f t="shared" si="20"/>
        <v>0</v>
      </c>
      <c r="H88" s="15">
        <f t="shared" si="20"/>
        <v>0</v>
      </c>
      <c r="I88" s="15">
        <f t="shared" si="20"/>
        <v>0</v>
      </c>
      <c r="J88" s="15">
        <f t="shared" si="20"/>
        <v>0</v>
      </c>
      <c r="K88" s="15">
        <f t="shared" si="20"/>
        <v>0</v>
      </c>
      <c r="L88" s="15">
        <f t="shared" si="20"/>
        <v>0</v>
      </c>
      <c r="M88" s="15">
        <f t="shared" si="20"/>
        <v>0</v>
      </c>
      <c r="N88" s="15">
        <f t="shared" si="20"/>
        <v>0</v>
      </c>
      <c r="O88" s="15">
        <f t="shared" si="20"/>
        <v>0</v>
      </c>
      <c r="P88" s="15">
        <f t="shared" si="20"/>
        <v>0</v>
      </c>
      <c r="Q88" s="15">
        <f t="shared" si="20"/>
        <v>0</v>
      </c>
      <c r="R88" s="15">
        <f t="shared" si="20"/>
        <v>0</v>
      </c>
      <c r="S88" s="15">
        <f t="shared" si="20"/>
        <v>0</v>
      </c>
      <c r="T88" s="15">
        <f t="shared" si="20"/>
        <v>0</v>
      </c>
      <c r="U88" s="15">
        <f t="shared" si="20"/>
        <v>0</v>
      </c>
      <c r="V88" s="15">
        <f t="shared" si="20"/>
        <v>0</v>
      </c>
      <c r="W88" s="15">
        <f t="shared" si="20"/>
        <v>0</v>
      </c>
      <c r="X88" s="15">
        <f t="shared" si="20"/>
        <v>0</v>
      </c>
      <c r="Y88" s="15">
        <f t="shared" si="20"/>
        <v>0</v>
      </c>
      <c r="Z88" s="15">
        <f t="shared" si="20"/>
        <v>0</v>
      </c>
      <c r="AA88" s="15">
        <f t="shared" si="20"/>
        <v>0</v>
      </c>
    </row>
    <row r="89" spans="1:27" ht="15.75" customHeight="1">
      <c r="A89" s="14">
        <v>210881000</v>
      </c>
      <c r="B89" s="17" t="s">
        <v>1268</v>
      </c>
      <c r="C89" s="15">
        <f t="shared" si="16"/>
        <v>0</v>
      </c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</row>
    <row r="90" spans="1:27" ht="15.75" customHeight="1">
      <c r="A90" s="14">
        <v>210882000</v>
      </c>
      <c r="B90" s="17" t="s">
        <v>1269</v>
      </c>
      <c r="C90" s="15">
        <f t="shared" si="16"/>
        <v>0</v>
      </c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</row>
    <row r="91" spans="1:27" ht="15.75" customHeight="1">
      <c r="A91" s="14">
        <v>210811000</v>
      </c>
      <c r="B91" s="17" t="s">
        <v>1270</v>
      </c>
      <c r="C91" s="15">
        <f t="shared" si="16"/>
        <v>0</v>
      </c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</row>
    <row r="92" spans="1:27" ht="15.75" customHeight="1">
      <c r="A92" s="14">
        <v>210804000</v>
      </c>
      <c r="B92" s="17" t="s">
        <v>1271</v>
      </c>
      <c r="C92" s="15">
        <f t="shared" si="16"/>
        <v>0</v>
      </c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</row>
    <row r="93" spans="1:27" ht="15.75" customHeight="1">
      <c r="A93" s="14">
        <v>210802000</v>
      </c>
      <c r="B93" s="17" t="s">
        <v>1272</v>
      </c>
      <c r="C93" s="15">
        <f t="shared" si="16"/>
        <v>0</v>
      </c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</row>
    <row r="94" spans="1:27" ht="15.75" customHeight="1">
      <c r="A94" s="14">
        <v>210803000</v>
      </c>
      <c r="B94" s="17" t="s">
        <v>1273</v>
      </c>
      <c r="C94" s="15">
        <f t="shared" si="16"/>
        <v>0</v>
      </c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</row>
    <row r="95" spans="1:27" ht="15.75" customHeight="1">
      <c r="A95" s="14">
        <v>210924999</v>
      </c>
      <c r="B95" s="17" t="s">
        <v>1274</v>
      </c>
      <c r="C95" s="15">
        <f t="shared" si="16"/>
        <v>0</v>
      </c>
      <c r="D95" s="15">
        <f t="shared" ref="D95:AA95" si="21">SUM(D96:D97)</f>
        <v>0</v>
      </c>
      <c r="E95" s="15">
        <f t="shared" si="21"/>
        <v>0</v>
      </c>
      <c r="F95" s="15">
        <f t="shared" si="21"/>
        <v>0</v>
      </c>
      <c r="G95" s="15">
        <f t="shared" si="21"/>
        <v>0</v>
      </c>
      <c r="H95" s="15">
        <f t="shared" si="21"/>
        <v>0</v>
      </c>
      <c r="I95" s="15">
        <f t="shared" si="21"/>
        <v>0</v>
      </c>
      <c r="J95" s="15">
        <f t="shared" si="21"/>
        <v>0</v>
      </c>
      <c r="K95" s="15">
        <f t="shared" si="21"/>
        <v>0</v>
      </c>
      <c r="L95" s="15">
        <f t="shared" si="21"/>
        <v>0</v>
      </c>
      <c r="M95" s="15">
        <f t="shared" si="21"/>
        <v>0</v>
      </c>
      <c r="N95" s="15">
        <f t="shared" si="21"/>
        <v>0</v>
      </c>
      <c r="O95" s="15">
        <f t="shared" si="21"/>
        <v>0</v>
      </c>
      <c r="P95" s="15">
        <f t="shared" si="21"/>
        <v>0</v>
      </c>
      <c r="Q95" s="15">
        <f t="shared" si="21"/>
        <v>0</v>
      </c>
      <c r="R95" s="15">
        <f t="shared" si="21"/>
        <v>0</v>
      </c>
      <c r="S95" s="15">
        <f t="shared" si="21"/>
        <v>0</v>
      </c>
      <c r="T95" s="15">
        <f t="shared" si="21"/>
        <v>0</v>
      </c>
      <c r="U95" s="15">
        <f t="shared" si="21"/>
        <v>0</v>
      </c>
      <c r="V95" s="15">
        <f t="shared" si="21"/>
        <v>0</v>
      </c>
      <c r="W95" s="15">
        <f t="shared" si="21"/>
        <v>0</v>
      </c>
      <c r="X95" s="15">
        <f t="shared" si="21"/>
        <v>0</v>
      </c>
      <c r="Y95" s="15">
        <f t="shared" si="21"/>
        <v>0</v>
      </c>
      <c r="Z95" s="15">
        <f t="shared" si="21"/>
        <v>0</v>
      </c>
      <c r="AA95" s="15">
        <f t="shared" si="21"/>
        <v>0</v>
      </c>
    </row>
    <row r="96" spans="1:27" ht="15.75" customHeight="1">
      <c r="A96" s="14">
        <v>210900000</v>
      </c>
      <c r="B96" s="17" t="s">
        <v>1201</v>
      </c>
      <c r="C96" s="15">
        <f t="shared" si="16"/>
        <v>0</v>
      </c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</row>
    <row r="97" spans="1:27" ht="15.75" customHeight="1">
      <c r="A97" s="14">
        <v>210998000</v>
      </c>
      <c r="B97" s="17" t="s">
        <v>1204</v>
      </c>
      <c r="C97" s="15">
        <f t="shared" si="16"/>
        <v>0</v>
      </c>
      <c r="D97" s="15">
        <f t="shared" ref="D97:AA97" si="22">SUM(D98:D104)</f>
        <v>0</v>
      </c>
      <c r="E97" s="15">
        <f t="shared" si="22"/>
        <v>0</v>
      </c>
      <c r="F97" s="15">
        <f t="shared" si="22"/>
        <v>0</v>
      </c>
      <c r="G97" s="15">
        <f t="shared" si="22"/>
        <v>0</v>
      </c>
      <c r="H97" s="15">
        <f t="shared" si="22"/>
        <v>0</v>
      </c>
      <c r="I97" s="15">
        <f t="shared" si="22"/>
        <v>0</v>
      </c>
      <c r="J97" s="15">
        <f t="shared" si="22"/>
        <v>0</v>
      </c>
      <c r="K97" s="15">
        <f t="shared" si="22"/>
        <v>0</v>
      </c>
      <c r="L97" s="15">
        <f t="shared" si="22"/>
        <v>0</v>
      </c>
      <c r="M97" s="15">
        <f t="shared" si="22"/>
        <v>0</v>
      </c>
      <c r="N97" s="15">
        <f t="shared" si="22"/>
        <v>0</v>
      </c>
      <c r="O97" s="15">
        <f t="shared" si="22"/>
        <v>0</v>
      </c>
      <c r="P97" s="15">
        <f t="shared" si="22"/>
        <v>0</v>
      </c>
      <c r="Q97" s="15">
        <f t="shared" si="22"/>
        <v>0</v>
      </c>
      <c r="R97" s="15">
        <f t="shared" si="22"/>
        <v>0</v>
      </c>
      <c r="S97" s="15">
        <f t="shared" si="22"/>
        <v>0</v>
      </c>
      <c r="T97" s="15">
        <f t="shared" si="22"/>
        <v>0</v>
      </c>
      <c r="U97" s="15">
        <f t="shared" si="22"/>
        <v>0</v>
      </c>
      <c r="V97" s="15">
        <f t="shared" si="22"/>
        <v>0</v>
      </c>
      <c r="W97" s="15">
        <f t="shared" si="22"/>
        <v>0</v>
      </c>
      <c r="X97" s="15">
        <f t="shared" si="22"/>
        <v>0</v>
      </c>
      <c r="Y97" s="15">
        <f t="shared" si="22"/>
        <v>0</v>
      </c>
      <c r="Z97" s="15">
        <f t="shared" si="22"/>
        <v>0</v>
      </c>
      <c r="AA97" s="15">
        <f t="shared" si="22"/>
        <v>0</v>
      </c>
    </row>
    <row r="98" spans="1:27" ht="15.75" customHeight="1">
      <c r="A98" s="14">
        <v>210921000</v>
      </c>
      <c r="B98" s="17" t="s">
        <v>1275</v>
      </c>
      <c r="C98" s="15">
        <f t="shared" si="16"/>
        <v>0</v>
      </c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</row>
    <row r="99" spans="1:27" ht="15.75" customHeight="1">
      <c r="A99" s="14">
        <v>210922000</v>
      </c>
      <c r="B99" s="17" t="s">
        <v>1276</v>
      </c>
      <c r="C99" s="15">
        <f t="shared" si="16"/>
        <v>0</v>
      </c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</row>
    <row r="100" spans="1:27" ht="15.75" customHeight="1">
      <c r="A100" s="14">
        <v>210902000</v>
      </c>
      <c r="B100" s="17" t="s">
        <v>1277</v>
      </c>
      <c r="C100" s="15">
        <f t="shared" si="16"/>
        <v>0</v>
      </c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</row>
    <row r="101" spans="1:27" ht="15.75" customHeight="1">
      <c r="A101" s="14">
        <v>210911000</v>
      </c>
      <c r="B101" s="17" t="s">
        <v>1278</v>
      </c>
      <c r="C101" s="15">
        <f t="shared" si="16"/>
        <v>0</v>
      </c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 spans="1:27" ht="15.75" customHeight="1">
      <c r="A102" s="14">
        <v>210904000</v>
      </c>
      <c r="B102" s="17" t="s">
        <v>1279</v>
      </c>
      <c r="C102" s="15">
        <f t="shared" ref="C102:C133" si="23">SUM(D102:AA102)</f>
        <v>0</v>
      </c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 spans="1:27" ht="15.75" customHeight="1">
      <c r="A103" s="14">
        <v>210903000</v>
      </c>
      <c r="B103" s="17" t="s">
        <v>1280</v>
      </c>
      <c r="C103" s="15">
        <f t="shared" si="23"/>
        <v>0</v>
      </c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spans="1:27" ht="15.75" customHeight="1">
      <c r="A104" s="14">
        <v>210905000</v>
      </c>
      <c r="B104" s="17" t="s">
        <v>1281</v>
      </c>
      <c r="C104" s="15">
        <f t="shared" si="23"/>
        <v>0</v>
      </c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spans="1:27" ht="15.75" customHeight="1">
      <c r="A105" s="14">
        <v>211099000</v>
      </c>
      <c r="B105" s="17" t="s">
        <v>1282</v>
      </c>
      <c r="C105" s="15">
        <f t="shared" si="23"/>
        <v>0</v>
      </c>
      <c r="D105" s="15">
        <f t="shared" ref="D105:AA105" si="24">SUM(D106:D107)</f>
        <v>0</v>
      </c>
      <c r="E105" s="15">
        <f t="shared" si="24"/>
        <v>0</v>
      </c>
      <c r="F105" s="15">
        <f t="shared" si="24"/>
        <v>0</v>
      </c>
      <c r="G105" s="15">
        <f t="shared" si="24"/>
        <v>0</v>
      </c>
      <c r="H105" s="15">
        <f t="shared" si="24"/>
        <v>0</v>
      </c>
      <c r="I105" s="15">
        <f t="shared" si="24"/>
        <v>0</v>
      </c>
      <c r="J105" s="15">
        <f t="shared" si="24"/>
        <v>0</v>
      </c>
      <c r="K105" s="15">
        <f t="shared" si="24"/>
        <v>0</v>
      </c>
      <c r="L105" s="15">
        <f t="shared" si="24"/>
        <v>0</v>
      </c>
      <c r="M105" s="15">
        <f t="shared" si="24"/>
        <v>0</v>
      </c>
      <c r="N105" s="15">
        <f t="shared" si="24"/>
        <v>0</v>
      </c>
      <c r="O105" s="15">
        <f t="shared" si="24"/>
        <v>0</v>
      </c>
      <c r="P105" s="15">
        <f t="shared" si="24"/>
        <v>0</v>
      </c>
      <c r="Q105" s="15">
        <f t="shared" si="24"/>
        <v>0</v>
      </c>
      <c r="R105" s="15">
        <f t="shared" si="24"/>
        <v>0</v>
      </c>
      <c r="S105" s="15">
        <f t="shared" si="24"/>
        <v>0</v>
      </c>
      <c r="T105" s="15">
        <f t="shared" si="24"/>
        <v>0</v>
      </c>
      <c r="U105" s="15">
        <f t="shared" si="24"/>
        <v>0</v>
      </c>
      <c r="V105" s="15">
        <f t="shared" si="24"/>
        <v>0</v>
      </c>
      <c r="W105" s="15">
        <f t="shared" si="24"/>
        <v>0</v>
      </c>
      <c r="X105" s="15">
        <f t="shared" si="24"/>
        <v>0</v>
      </c>
      <c r="Y105" s="15">
        <f t="shared" si="24"/>
        <v>0</v>
      </c>
      <c r="Z105" s="15">
        <f t="shared" si="24"/>
        <v>0</v>
      </c>
      <c r="AA105" s="15">
        <f t="shared" si="24"/>
        <v>0</v>
      </c>
    </row>
    <row r="106" spans="1:27" ht="15.75" customHeight="1">
      <c r="A106" s="14">
        <v>211000000</v>
      </c>
      <c r="B106" s="17" t="s">
        <v>1201</v>
      </c>
      <c r="C106" s="15">
        <f t="shared" si="23"/>
        <v>0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spans="1:27" ht="15.75" customHeight="1">
      <c r="A107" s="14">
        <v>211098000</v>
      </c>
      <c r="B107" s="17" t="s">
        <v>1204</v>
      </c>
      <c r="C107" s="15">
        <f t="shared" si="23"/>
        <v>0</v>
      </c>
      <c r="D107" s="15">
        <f t="shared" ref="D107:AA107" si="25">SUM(D108:D114)</f>
        <v>0</v>
      </c>
      <c r="E107" s="15">
        <f t="shared" si="25"/>
        <v>0</v>
      </c>
      <c r="F107" s="15">
        <f t="shared" si="25"/>
        <v>0</v>
      </c>
      <c r="G107" s="15">
        <f t="shared" si="25"/>
        <v>0</v>
      </c>
      <c r="H107" s="15">
        <f t="shared" si="25"/>
        <v>0</v>
      </c>
      <c r="I107" s="15">
        <f t="shared" si="25"/>
        <v>0</v>
      </c>
      <c r="J107" s="15">
        <f t="shared" si="25"/>
        <v>0</v>
      </c>
      <c r="K107" s="15">
        <f t="shared" si="25"/>
        <v>0</v>
      </c>
      <c r="L107" s="15">
        <f t="shared" si="25"/>
        <v>0</v>
      </c>
      <c r="M107" s="15">
        <f t="shared" si="25"/>
        <v>0</v>
      </c>
      <c r="N107" s="15">
        <f t="shared" si="25"/>
        <v>0</v>
      </c>
      <c r="O107" s="15">
        <f t="shared" si="25"/>
        <v>0</v>
      </c>
      <c r="P107" s="15">
        <f t="shared" si="25"/>
        <v>0</v>
      </c>
      <c r="Q107" s="15">
        <f t="shared" si="25"/>
        <v>0</v>
      </c>
      <c r="R107" s="15">
        <f t="shared" si="25"/>
        <v>0</v>
      </c>
      <c r="S107" s="15">
        <f t="shared" si="25"/>
        <v>0</v>
      </c>
      <c r="T107" s="15">
        <f t="shared" si="25"/>
        <v>0</v>
      </c>
      <c r="U107" s="15">
        <f t="shared" si="25"/>
        <v>0</v>
      </c>
      <c r="V107" s="15">
        <f t="shared" si="25"/>
        <v>0</v>
      </c>
      <c r="W107" s="15">
        <f t="shared" si="25"/>
        <v>0</v>
      </c>
      <c r="X107" s="15">
        <f t="shared" si="25"/>
        <v>0</v>
      </c>
      <c r="Y107" s="15">
        <f t="shared" si="25"/>
        <v>0</v>
      </c>
      <c r="Z107" s="15">
        <f t="shared" si="25"/>
        <v>0</v>
      </c>
      <c r="AA107" s="15">
        <f t="shared" si="25"/>
        <v>0</v>
      </c>
    </row>
    <row r="108" spans="1:27" ht="15.75" customHeight="1">
      <c r="A108" s="14">
        <v>211021000</v>
      </c>
      <c r="B108" s="17" t="s">
        <v>1283</v>
      </c>
      <c r="C108" s="15">
        <f t="shared" si="23"/>
        <v>0</v>
      </c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</row>
    <row r="109" spans="1:27" ht="15.75" customHeight="1">
      <c r="A109" s="14">
        <v>211081000</v>
      </c>
      <c r="B109" s="17" t="s">
        <v>1284</v>
      </c>
      <c r="C109" s="15">
        <f t="shared" si="23"/>
        <v>0</v>
      </c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</row>
    <row r="110" spans="1:27" ht="15.75" customHeight="1">
      <c r="A110" s="14">
        <v>211011000</v>
      </c>
      <c r="B110" s="17" t="s">
        <v>1285</v>
      </c>
      <c r="C110" s="15">
        <f t="shared" si="23"/>
        <v>0</v>
      </c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</row>
    <row r="111" spans="1:27" ht="15.75" customHeight="1">
      <c r="A111" s="14">
        <v>211005000</v>
      </c>
      <c r="B111" s="17" t="s">
        <v>1286</v>
      </c>
      <c r="C111" s="15">
        <f t="shared" si="23"/>
        <v>0</v>
      </c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</row>
    <row r="112" spans="1:27" ht="15.75" customHeight="1">
      <c r="A112" s="14">
        <v>211002000</v>
      </c>
      <c r="B112" s="17" t="s">
        <v>1287</v>
      </c>
      <c r="C112" s="15">
        <f t="shared" si="23"/>
        <v>0</v>
      </c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</row>
    <row r="113" spans="1:27" ht="15.75" customHeight="1">
      <c r="A113" s="14">
        <v>211003000</v>
      </c>
      <c r="B113" s="17" t="s">
        <v>1288</v>
      </c>
      <c r="C113" s="15">
        <f t="shared" si="23"/>
        <v>0</v>
      </c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</row>
    <row r="114" spans="1:27" ht="15.75" customHeight="1">
      <c r="A114" s="14">
        <v>211004000</v>
      </c>
      <c r="B114" s="17" t="s">
        <v>1289</v>
      </c>
      <c r="C114" s="15">
        <f t="shared" si="23"/>
        <v>0</v>
      </c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</row>
    <row r="115" spans="1:27" ht="15.75" customHeight="1">
      <c r="A115" s="14">
        <v>211299000</v>
      </c>
      <c r="B115" s="17" t="s">
        <v>1290</v>
      </c>
      <c r="C115" s="15">
        <f t="shared" si="23"/>
        <v>0</v>
      </c>
      <c r="D115" s="15">
        <f t="shared" ref="D115:AA115" si="26">SUM(D116:D117)</f>
        <v>0</v>
      </c>
      <c r="E115" s="15">
        <f t="shared" si="26"/>
        <v>0</v>
      </c>
      <c r="F115" s="15">
        <f t="shared" si="26"/>
        <v>0</v>
      </c>
      <c r="G115" s="15">
        <f t="shared" si="26"/>
        <v>0</v>
      </c>
      <c r="H115" s="15">
        <f t="shared" si="26"/>
        <v>0</v>
      </c>
      <c r="I115" s="15">
        <f t="shared" si="26"/>
        <v>0</v>
      </c>
      <c r="J115" s="15">
        <f t="shared" si="26"/>
        <v>0</v>
      </c>
      <c r="K115" s="15">
        <f t="shared" si="26"/>
        <v>0</v>
      </c>
      <c r="L115" s="15">
        <f t="shared" si="26"/>
        <v>0</v>
      </c>
      <c r="M115" s="15">
        <f t="shared" si="26"/>
        <v>0</v>
      </c>
      <c r="N115" s="15">
        <f t="shared" si="26"/>
        <v>0</v>
      </c>
      <c r="O115" s="15">
        <f t="shared" si="26"/>
        <v>0</v>
      </c>
      <c r="P115" s="15">
        <f t="shared" si="26"/>
        <v>0</v>
      </c>
      <c r="Q115" s="15">
        <f t="shared" si="26"/>
        <v>0</v>
      </c>
      <c r="R115" s="15">
        <f t="shared" si="26"/>
        <v>0</v>
      </c>
      <c r="S115" s="15">
        <f t="shared" si="26"/>
        <v>0</v>
      </c>
      <c r="T115" s="15">
        <f t="shared" si="26"/>
        <v>0</v>
      </c>
      <c r="U115" s="15">
        <f t="shared" si="26"/>
        <v>0</v>
      </c>
      <c r="V115" s="15">
        <f t="shared" si="26"/>
        <v>0</v>
      </c>
      <c r="W115" s="15">
        <f t="shared" si="26"/>
        <v>0</v>
      </c>
      <c r="X115" s="15">
        <f t="shared" si="26"/>
        <v>0</v>
      </c>
      <c r="Y115" s="15">
        <f t="shared" si="26"/>
        <v>0</v>
      </c>
      <c r="Z115" s="15">
        <f t="shared" si="26"/>
        <v>0</v>
      </c>
      <c r="AA115" s="15">
        <f t="shared" si="26"/>
        <v>0</v>
      </c>
    </row>
    <row r="116" spans="1:27" ht="15.75" customHeight="1">
      <c r="A116" s="14">
        <v>211200000</v>
      </c>
      <c r="B116" s="17" t="s">
        <v>1201</v>
      </c>
      <c r="C116" s="15">
        <f t="shared" si="23"/>
        <v>0</v>
      </c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</row>
    <row r="117" spans="1:27" ht="15.75" customHeight="1">
      <c r="A117" s="14">
        <v>211298000</v>
      </c>
      <c r="B117" s="17" t="s">
        <v>1204</v>
      </c>
      <c r="C117" s="15">
        <f t="shared" si="23"/>
        <v>0</v>
      </c>
      <c r="D117" s="15">
        <f t="shared" ref="D117:AA117" si="27">SUM(D118:D124)</f>
        <v>0</v>
      </c>
      <c r="E117" s="15">
        <f t="shared" si="27"/>
        <v>0</v>
      </c>
      <c r="F117" s="15">
        <f t="shared" si="27"/>
        <v>0</v>
      </c>
      <c r="G117" s="15">
        <f t="shared" si="27"/>
        <v>0</v>
      </c>
      <c r="H117" s="15">
        <f t="shared" si="27"/>
        <v>0</v>
      </c>
      <c r="I117" s="15">
        <f t="shared" si="27"/>
        <v>0</v>
      </c>
      <c r="J117" s="15">
        <f t="shared" si="27"/>
        <v>0</v>
      </c>
      <c r="K117" s="15">
        <f t="shared" si="27"/>
        <v>0</v>
      </c>
      <c r="L117" s="15">
        <f t="shared" si="27"/>
        <v>0</v>
      </c>
      <c r="M117" s="15">
        <f t="shared" si="27"/>
        <v>0</v>
      </c>
      <c r="N117" s="15">
        <f t="shared" si="27"/>
        <v>0</v>
      </c>
      <c r="O117" s="15">
        <f t="shared" si="27"/>
        <v>0</v>
      </c>
      <c r="P117" s="15">
        <f t="shared" si="27"/>
        <v>0</v>
      </c>
      <c r="Q117" s="15">
        <f t="shared" si="27"/>
        <v>0</v>
      </c>
      <c r="R117" s="15">
        <f t="shared" si="27"/>
        <v>0</v>
      </c>
      <c r="S117" s="15">
        <f t="shared" si="27"/>
        <v>0</v>
      </c>
      <c r="T117" s="15">
        <f t="shared" si="27"/>
        <v>0</v>
      </c>
      <c r="U117" s="15">
        <f t="shared" si="27"/>
        <v>0</v>
      </c>
      <c r="V117" s="15">
        <f t="shared" si="27"/>
        <v>0</v>
      </c>
      <c r="W117" s="15">
        <f t="shared" si="27"/>
        <v>0</v>
      </c>
      <c r="X117" s="15">
        <f t="shared" si="27"/>
        <v>0</v>
      </c>
      <c r="Y117" s="15">
        <f t="shared" si="27"/>
        <v>0</v>
      </c>
      <c r="Z117" s="15">
        <f t="shared" si="27"/>
        <v>0</v>
      </c>
      <c r="AA117" s="15">
        <f t="shared" si="27"/>
        <v>0</v>
      </c>
    </row>
    <row r="118" spans="1:27" ht="15.75" customHeight="1">
      <c r="A118" s="14">
        <v>211221000</v>
      </c>
      <c r="B118" s="17" t="s">
        <v>1291</v>
      </c>
      <c r="C118" s="15">
        <f t="shared" si="23"/>
        <v>0</v>
      </c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</row>
    <row r="119" spans="1:27" ht="15.75" customHeight="1">
      <c r="A119" s="14">
        <v>211282000</v>
      </c>
      <c r="B119" s="17" t="s">
        <v>1292</v>
      </c>
      <c r="C119" s="15">
        <f t="shared" si="23"/>
        <v>0</v>
      </c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</row>
    <row r="120" spans="1:27" ht="15.75" customHeight="1">
      <c r="A120" s="14">
        <v>211224000</v>
      </c>
      <c r="B120" s="17" t="s">
        <v>1293</v>
      </c>
      <c r="C120" s="15">
        <f t="shared" si="23"/>
        <v>0</v>
      </c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</row>
    <row r="121" spans="1:27" ht="15.75" customHeight="1">
      <c r="A121" s="14">
        <v>211223000</v>
      </c>
      <c r="B121" s="17" t="s">
        <v>1294</v>
      </c>
      <c r="C121" s="15">
        <f t="shared" si="23"/>
        <v>0</v>
      </c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</row>
    <row r="122" spans="1:27" ht="15.75" customHeight="1">
      <c r="A122" s="14">
        <v>211281000</v>
      </c>
      <c r="B122" s="17" t="s">
        <v>1295</v>
      </c>
      <c r="C122" s="15">
        <f t="shared" si="23"/>
        <v>0</v>
      </c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</row>
    <row r="123" spans="1:27" ht="15.75" customHeight="1">
      <c r="A123" s="14">
        <v>211202000</v>
      </c>
      <c r="B123" s="17" t="s">
        <v>1296</v>
      </c>
      <c r="C123" s="15">
        <f t="shared" si="23"/>
        <v>0</v>
      </c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</row>
    <row r="124" spans="1:27" ht="15.75" customHeight="1">
      <c r="A124" s="14">
        <v>211204000</v>
      </c>
      <c r="B124" s="17" t="s">
        <v>1297</v>
      </c>
      <c r="C124" s="15">
        <f t="shared" si="23"/>
        <v>0</v>
      </c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</row>
    <row r="125" spans="1:27" ht="15.75" customHeight="1">
      <c r="A125" s="14">
        <v>211399000</v>
      </c>
      <c r="B125" s="17" t="s">
        <v>1298</v>
      </c>
      <c r="C125" s="15">
        <f t="shared" si="23"/>
        <v>0</v>
      </c>
      <c r="D125" s="15">
        <f t="shared" ref="D125:AA125" si="28">SUM(D126:D127)</f>
        <v>0</v>
      </c>
      <c r="E125" s="15">
        <f t="shared" si="28"/>
        <v>0</v>
      </c>
      <c r="F125" s="15">
        <f t="shared" si="28"/>
        <v>0</v>
      </c>
      <c r="G125" s="15">
        <f t="shared" si="28"/>
        <v>0</v>
      </c>
      <c r="H125" s="15">
        <f t="shared" si="28"/>
        <v>0</v>
      </c>
      <c r="I125" s="15">
        <f t="shared" si="28"/>
        <v>0</v>
      </c>
      <c r="J125" s="15">
        <f t="shared" si="28"/>
        <v>0</v>
      </c>
      <c r="K125" s="15">
        <f t="shared" si="28"/>
        <v>0</v>
      </c>
      <c r="L125" s="15">
        <f t="shared" si="28"/>
        <v>0</v>
      </c>
      <c r="M125" s="15">
        <f t="shared" si="28"/>
        <v>0</v>
      </c>
      <c r="N125" s="15">
        <f t="shared" si="28"/>
        <v>0</v>
      </c>
      <c r="O125" s="15">
        <f t="shared" si="28"/>
        <v>0</v>
      </c>
      <c r="P125" s="15">
        <f t="shared" si="28"/>
        <v>0</v>
      </c>
      <c r="Q125" s="15">
        <f t="shared" si="28"/>
        <v>0</v>
      </c>
      <c r="R125" s="15">
        <f t="shared" si="28"/>
        <v>0</v>
      </c>
      <c r="S125" s="15">
        <f t="shared" si="28"/>
        <v>0</v>
      </c>
      <c r="T125" s="15">
        <f t="shared" si="28"/>
        <v>0</v>
      </c>
      <c r="U125" s="15">
        <f t="shared" si="28"/>
        <v>0</v>
      </c>
      <c r="V125" s="15">
        <f t="shared" si="28"/>
        <v>0</v>
      </c>
      <c r="W125" s="15">
        <f t="shared" si="28"/>
        <v>0</v>
      </c>
      <c r="X125" s="15">
        <f t="shared" si="28"/>
        <v>0</v>
      </c>
      <c r="Y125" s="15">
        <f t="shared" si="28"/>
        <v>0</v>
      </c>
      <c r="Z125" s="15">
        <f t="shared" si="28"/>
        <v>0</v>
      </c>
      <c r="AA125" s="15">
        <f t="shared" si="28"/>
        <v>0</v>
      </c>
    </row>
    <row r="126" spans="1:27" ht="15.75" customHeight="1">
      <c r="A126" s="14">
        <v>211300000</v>
      </c>
      <c r="B126" s="17" t="s">
        <v>1201</v>
      </c>
      <c r="C126" s="15">
        <f t="shared" si="23"/>
        <v>0</v>
      </c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</row>
    <row r="127" spans="1:27" ht="15.75" customHeight="1">
      <c r="A127" s="14">
        <v>211398000</v>
      </c>
      <c r="B127" s="17" t="s">
        <v>1204</v>
      </c>
      <c r="C127" s="15">
        <f t="shared" si="23"/>
        <v>0</v>
      </c>
      <c r="D127" s="15">
        <f t="shared" ref="D127:AA127" si="29">SUM(D128:D134)</f>
        <v>0</v>
      </c>
      <c r="E127" s="15">
        <f t="shared" si="29"/>
        <v>0</v>
      </c>
      <c r="F127" s="15">
        <f t="shared" si="29"/>
        <v>0</v>
      </c>
      <c r="G127" s="15">
        <f t="shared" si="29"/>
        <v>0</v>
      </c>
      <c r="H127" s="15">
        <f t="shared" si="29"/>
        <v>0</v>
      </c>
      <c r="I127" s="15">
        <f t="shared" si="29"/>
        <v>0</v>
      </c>
      <c r="J127" s="15">
        <f t="shared" si="29"/>
        <v>0</v>
      </c>
      <c r="K127" s="15">
        <f t="shared" si="29"/>
        <v>0</v>
      </c>
      <c r="L127" s="15">
        <f t="shared" si="29"/>
        <v>0</v>
      </c>
      <c r="M127" s="15">
        <f t="shared" si="29"/>
        <v>0</v>
      </c>
      <c r="N127" s="15">
        <f t="shared" si="29"/>
        <v>0</v>
      </c>
      <c r="O127" s="15">
        <f t="shared" si="29"/>
        <v>0</v>
      </c>
      <c r="P127" s="15">
        <f t="shared" si="29"/>
        <v>0</v>
      </c>
      <c r="Q127" s="15">
        <f t="shared" si="29"/>
        <v>0</v>
      </c>
      <c r="R127" s="15">
        <f t="shared" si="29"/>
        <v>0</v>
      </c>
      <c r="S127" s="15">
        <f t="shared" si="29"/>
        <v>0</v>
      </c>
      <c r="T127" s="15">
        <f t="shared" si="29"/>
        <v>0</v>
      </c>
      <c r="U127" s="15">
        <f t="shared" si="29"/>
        <v>0</v>
      </c>
      <c r="V127" s="15">
        <f t="shared" si="29"/>
        <v>0</v>
      </c>
      <c r="W127" s="15">
        <f t="shared" si="29"/>
        <v>0</v>
      </c>
      <c r="X127" s="15">
        <f t="shared" si="29"/>
        <v>0</v>
      </c>
      <c r="Y127" s="15">
        <f t="shared" si="29"/>
        <v>0</v>
      </c>
      <c r="Z127" s="15">
        <f t="shared" si="29"/>
        <v>0</v>
      </c>
      <c r="AA127" s="15">
        <f t="shared" si="29"/>
        <v>0</v>
      </c>
    </row>
    <row r="128" spans="1:27" ht="15.75" customHeight="1">
      <c r="A128" s="14">
        <v>211381000</v>
      </c>
      <c r="B128" s="17" t="s">
        <v>1299</v>
      </c>
      <c r="C128" s="15">
        <f t="shared" si="23"/>
        <v>0</v>
      </c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</row>
    <row r="129" spans="1:27" ht="15.75" customHeight="1">
      <c r="A129" s="14">
        <v>211321000</v>
      </c>
      <c r="B129" s="17" t="s">
        <v>1300</v>
      </c>
      <c r="C129" s="15">
        <f t="shared" si="23"/>
        <v>0</v>
      </c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</row>
    <row r="130" spans="1:27" ht="15.75" customHeight="1">
      <c r="A130" s="14">
        <v>211382000</v>
      </c>
      <c r="B130" s="17" t="s">
        <v>1301</v>
      </c>
      <c r="C130" s="15">
        <f t="shared" si="23"/>
        <v>0</v>
      </c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</row>
    <row r="131" spans="1:27" ht="15.75" customHeight="1">
      <c r="A131" s="14">
        <v>211322000</v>
      </c>
      <c r="B131" s="17" t="s">
        <v>1302</v>
      </c>
      <c r="C131" s="15">
        <f t="shared" si="23"/>
        <v>0</v>
      </c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</row>
    <row r="132" spans="1:27" ht="15.75" customHeight="1">
      <c r="A132" s="14">
        <v>211324000</v>
      </c>
      <c r="B132" s="17" t="s">
        <v>1303</v>
      </c>
      <c r="C132" s="15">
        <f t="shared" si="23"/>
        <v>0</v>
      </c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</row>
    <row r="133" spans="1:27" ht="15.75" customHeight="1">
      <c r="A133" s="14">
        <v>211302000</v>
      </c>
      <c r="B133" s="17" t="s">
        <v>1304</v>
      </c>
      <c r="C133" s="15">
        <f t="shared" si="23"/>
        <v>0</v>
      </c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</row>
    <row r="134" spans="1:27" ht="15.75" customHeight="1">
      <c r="A134" s="14">
        <v>211303000</v>
      </c>
      <c r="B134" s="17" t="s">
        <v>1305</v>
      </c>
      <c r="C134" s="15">
        <f t="shared" ref="C134:C150" si="30">SUM(D134:AA134)</f>
        <v>0</v>
      </c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</row>
    <row r="135" spans="1:27" ht="15.75" customHeight="1">
      <c r="A135" s="14">
        <v>211199000</v>
      </c>
      <c r="B135" s="17" t="s">
        <v>1306</v>
      </c>
      <c r="C135" s="15">
        <f t="shared" si="30"/>
        <v>0</v>
      </c>
      <c r="D135" s="15">
        <f t="shared" ref="D135:AA135" si="31">SUM(D136:D137)</f>
        <v>0</v>
      </c>
      <c r="E135" s="15">
        <f t="shared" si="31"/>
        <v>0</v>
      </c>
      <c r="F135" s="15">
        <f t="shared" si="31"/>
        <v>0</v>
      </c>
      <c r="G135" s="15">
        <f t="shared" si="31"/>
        <v>0</v>
      </c>
      <c r="H135" s="15">
        <f t="shared" si="31"/>
        <v>0</v>
      </c>
      <c r="I135" s="15">
        <f t="shared" si="31"/>
        <v>0</v>
      </c>
      <c r="J135" s="15">
        <f t="shared" si="31"/>
        <v>0</v>
      </c>
      <c r="K135" s="15">
        <f t="shared" si="31"/>
        <v>0</v>
      </c>
      <c r="L135" s="15">
        <f t="shared" si="31"/>
        <v>0</v>
      </c>
      <c r="M135" s="15">
        <f t="shared" si="31"/>
        <v>0</v>
      </c>
      <c r="N135" s="15">
        <f t="shared" si="31"/>
        <v>0</v>
      </c>
      <c r="O135" s="15">
        <f t="shared" si="31"/>
        <v>0</v>
      </c>
      <c r="P135" s="15">
        <f t="shared" si="31"/>
        <v>0</v>
      </c>
      <c r="Q135" s="15">
        <f t="shared" si="31"/>
        <v>0</v>
      </c>
      <c r="R135" s="15">
        <f t="shared" si="31"/>
        <v>0</v>
      </c>
      <c r="S135" s="15">
        <f t="shared" si="31"/>
        <v>0</v>
      </c>
      <c r="T135" s="15">
        <f t="shared" si="31"/>
        <v>0</v>
      </c>
      <c r="U135" s="15">
        <f t="shared" si="31"/>
        <v>0</v>
      </c>
      <c r="V135" s="15">
        <f t="shared" si="31"/>
        <v>0</v>
      </c>
      <c r="W135" s="15">
        <f t="shared" si="31"/>
        <v>0</v>
      </c>
      <c r="X135" s="15">
        <f t="shared" si="31"/>
        <v>0</v>
      </c>
      <c r="Y135" s="15">
        <f t="shared" si="31"/>
        <v>0</v>
      </c>
      <c r="Z135" s="15">
        <f t="shared" si="31"/>
        <v>0</v>
      </c>
      <c r="AA135" s="15">
        <f t="shared" si="31"/>
        <v>0</v>
      </c>
    </row>
    <row r="136" spans="1:27" ht="15.75" customHeight="1">
      <c r="A136" s="14">
        <v>211100000</v>
      </c>
      <c r="B136" s="17" t="s">
        <v>1201</v>
      </c>
      <c r="C136" s="15">
        <f t="shared" si="30"/>
        <v>0</v>
      </c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</row>
    <row r="137" spans="1:27" ht="15.75" customHeight="1">
      <c r="A137" s="14">
        <v>211198000</v>
      </c>
      <c r="B137" s="17" t="s">
        <v>1204</v>
      </c>
      <c r="C137" s="15">
        <f t="shared" si="30"/>
        <v>0</v>
      </c>
      <c r="D137" s="15">
        <f t="shared" ref="D137:AA137" si="32">SUM(D138:D141)</f>
        <v>0</v>
      </c>
      <c r="E137" s="15">
        <f t="shared" si="32"/>
        <v>0</v>
      </c>
      <c r="F137" s="15">
        <f t="shared" si="32"/>
        <v>0</v>
      </c>
      <c r="G137" s="15">
        <f t="shared" si="32"/>
        <v>0</v>
      </c>
      <c r="H137" s="15">
        <f t="shared" si="32"/>
        <v>0</v>
      </c>
      <c r="I137" s="15">
        <f t="shared" si="32"/>
        <v>0</v>
      </c>
      <c r="J137" s="15">
        <f t="shared" si="32"/>
        <v>0</v>
      </c>
      <c r="K137" s="15">
        <f t="shared" si="32"/>
        <v>0</v>
      </c>
      <c r="L137" s="15">
        <f t="shared" si="32"/>
        <v>0</v>
      </c>
      <c r="M137" s="15">
        <f t="shared" si="32"/>
        <v>0</v>
      </c>
      <c r="N137" s="15">
        <f t="shared" si="32"/>
        <v>0</v>
      </c>
      <c r="O137" s="15">
        <f t="shared" si="32"/>
        <v>0</v>
      </c>
      <c r="P137" s="15">
        <f t="shared" si="32"/>
        <v>0</v>
      </c>
      <c r="Q137" s="15">
        <f t="shared" si="32"/>
        <v>0</v>
      </c>
      <c r="R137" s="15">
        <f t="shared" si="32"/>
        <v>0</v>
      </c>
      <c r="S137" s="15">
        <f t="shared" si="32"/>
        <v>0</v>
      </c>
      <c r="T137" s="15">
        <f t="shared" si="32"/>
        <v>0</v>
      </c>
      <c r="U137" s="15">
        <f t="shared" si="32"/>
        <v>0</v>
      </c>
      <c r="V137" s="15">
        <f t="shared" si="32"/>
        <v>0</v>
      </c>
      <c r="W137" s="15">
        <f t="shared" si="32"/>
        <v>0</v>
      </c>
      <c r="X137" s="15">
        <f t="shared" si="32"/>
        <v>0</v>
      </c>
      <c r="Y137" s="15">
        <f t="shared" si="32"/>
        <v>0</v>
      </c>
      <c r="Z137" s="15">
        <f t="shared" si="32"/>
        <v>0</v>
      </c>
      <c r="AA137" s="15">
        <f t="shared" si="32"/>
        <v>0</v>
      </c>
    </row>
    <row r="138" spans="1:27" ht="15.75" customHeight="1">
      <c r="A138" s="14">
        <v>211104000</v>
      </c>
      <c r="B138" s="17" t="s">
        <v>1307</v>
      </c>
      <c r="C138" s="15">
        <f t="shared" si="30"/>
        <v>0</v>
      </c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</row>
    <row r="139" spans="1:27" ht="15.75" customHeight="1">
      <c r="A139" s="14">
        <v>211102000</v>
      </c>
      <c r="B139" s="17" t="s">
        <v>1308</v>
      </c>
      <c r="C139" s="15">
        <f t="shared" si="30"/>
        <v>0</v>
      </c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</row>
    <row r="140" spans="1:27" ht="15.75" customHeight="1">
      <c r="A140" s="14">
        <v>211103000</v>
      </c>
      <c r="B140" s="17" t="s">
        <v>1309</v>
      </c>
      <c r="C140" s="15">
        <f t="shared" si="30"/>
        <v>0</v>
      </c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</row>
    <row r="141" spans="1:27" ht="15.75" customHeight="1">
      <c r="A141" s="14">
        <v>211122000</v>
      </c>
      <c r="B141" s="17" t="s">
        <v>1310</v>
      </c>
      <c r="C141" s="15">
        <f t="shared" si="30"/>
        <v>0</v>
      </c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</row>
    <row r="142" spans="1:27" ht="15.75" customHeight="1">
      <c r="A142" s="14">
        <v>211499000</v>
      </c>
      <c r="B142" s="17" t="s">
        <v>1311</v>
      </c>
      <c r="C142" s="15">
        <f t="shared" si="30"/>
        <v>0</v>
      </c>
      <c r="D142" s="15">
        <f t="shared" ref="D142:AA142" si="33">SUM(D143:D144)</f>
        <v>0</v>
      </c>
      <c r="E142" s="15">
        <f t="shared" si="33"/>
        <v>0</v>
      </c>
      <c r="F142" s="15">
        <f t="shared" si="33"/>
        <v>0</v>
      </c>
      <c r="G142" s="15">
        <f t="shared" si="33"/>
        <v>0</v>
      </c>
      <c r="H142" s="15">
        <f t="shared" si="33"/>
        <v>0</v>
      </c>
      <c r="I142" s="15">
        <f t="shared" si="33"/>
        <v>0</v>
      </c>
      <c r="J142" s="15">
        <f t="shared" si="33"/>
        <v>0</v>
      </c>
      <c r="K142" s="15">
        <f t="shared" si="33"/>
        <v>0</v>
      </c>
      <c r="L142" s="15">
        <f t="shared" si="33"/>
        <v>0</v>
      </c>
      <c r="M142" s="15">
        <f t="shared" si="33"/>
        <v>0</v>
      </c>
      <c r="N142" s="15">
        <f t="shared" si="33"/>
        <v>0</v>
      </c>
      <c r="O142" s="15">
        <f t="shared" si="33"/>
        <v>0</v>
      </c>
      <c r="P142" s="15">
        <f t="shared" si="33"/>
        <v>0</v>
      </c>
      <c r="Q142" s="15">
        <f t="shared" si="33"/>
        <v>0</v>
      </c>
      <c r="R142" s="15">
        <f t="shared" si="33"/>
        <v>0</v>
      </c>
      <c r="S142" s="15">
        <f t="shared" si="33"/>
        <v>0</v>
      </c>
      <c r="T142" s="15">
        <f t="shared" si="33"/>
        <v>0</v>
      </c>
      <c r="U142" s="15">
        <f t="shared" si="33"/>
        <v>0</v>
      </c>
      <c r="V142" s="15">
        <f t="shared" si="33"/>
        <v>0</v>
      </c>
      <c r="W142" s="15">
        <f t="shared" si="33"/>
        <v>0</v>
      </c>
      <c r="X142" s="15">
        <f t="shared" si="33"/>
        <v>0</v>
      </c>
      <c r="Y142" s="15">
        <f t="shared" si="33"/>
        <v>0</v>
      </c>
      <c r="Z142" s="15">
        <f t="shared" si="33"/>
        <v>0</v>
      </c>
      <c r="AA142" s="15">
        <f t="shared" si="33"/>
        <v>0</v>
      </c>
    </row>
    <row r="143" spans="1:27" ht="15.75" customHeight="1">
      <c r="A143" s="14">
        <v>211400000</v>
      </c>
      <c r="B143" s="17" t="s">
        <v>1201</v>
      </c>
      <c r="C143" s="15">
        <f t="shared" si="30"/>
        <v>0</v>
      </c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</row>
    <row r="144" spans="1:27" ht="15.75" customHeight="1">
      <c r="A144" s="14">
        <v>211498000</v>
      </c>
      <c r="B144" s="17" t="s">
        <v>1204</v>
      </c>
      <c r="C144" s="15">
        <f t="shared" si="30"/>
        <v>0</v>
      </c>
      <c r="D144" s="15">
        <f t="shared" ref="D144:AA144" si="34">SUM(D145:D200)</f>
        <v>0</v>
      </c>
      <c r="E144" s="15">
        <f t="shared" si="34"/>
        <v>0</v>
      </c>
      <c r="F144" s="15">
        <f t="shared" si="34"/>
        <v>0</v>
      </c>
      <c r="G144" s="15">
        <f t="shared" si="34"/>
        <v>0</v>
      </c>
      <c r="H144" s="15">
        <f t="shared" si="34"/>
        <v>0</v>
      </c>
      <c r="I144" s="15">
        <f t="shared" si="34"/>
        <v>0</v>
      </c>
      <c r="J144" s="15">
        <f t="shared" si="34"/>
        <v>0</v>
      </c>
      <c r="K144" s="15">
        <f t="shared" si="34"/>
        <v>0</v>
      </c>
      <c r="L144" s="15">
        <f t="shared" si="34"/>
        <v>0</v>
      </c>
      <c r="M144" s="15">
        <f t="shared" si="34"/>
        <v>0</v>
      </c>
      <c r="N144" s="15">
        <f t="shared" si="34"/>
        <v>0</v>
      </c>
      <c r="O144" s="15">
        <f t="shared" si="34"/>
        <v>0</v>
      </c>
      <c r="P144" s="15">
        <f t="shared" si="34"/>
        <v>0</v>
      </c>
      <c r="Q144" s="15">
        <f t="shared" si="34"/>
        <v>0</v>
      </c>
      <c r="R144" s="15">
        <f t="shared" si="34"/>
        <v>0</v>
      </c>
      <c r="S144" s="15">
        <f t="shared" si="34"/>
        <v>0</v>
      </c>
      <c r="T144" s="15">
        <f t="shared" si="34"/>
        <v>0</v>
      </c>
      <c r="U144" s="15">
        <f t="shared" si="34"/>
        <v>0</v>
      </c>
      <c r="V144" s="15">
        <f t="shared" si="34"/>
        <v>0</v>
      </c>
      <c r="W144" s="15">
        <f t="shared" si="34"/>
        <v>0</v>
      </c>
      <c r="X144" s="15">
        <f t="shared" si="34"/>
        <v>0</v>
      </c>
      <c r="Y144" s="15">
        <f t="shared" si="34"/>
        <v>0</v>
      </c>
      <c r="Z144" s="15">
        <f t="shared" si="34"/>
        <v>0</v>
      </c>
      <c r="AA144" s="15">
        <f t="shared" si="34"/>
        <v>0</v>
      </c>
    </row>
    <row r="145" spans="1:27" ht="15.75" customHeight="1">
      <c r="A145" s="14">
        <v>211481000</v>
      </c>
      <c r="B145" s="17" t="s">
        <v>1312</v>
      </c>
      <c r="C145" s="15">
        <f t="shared" si="30"/>
        <v>0</v>
      </c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</row>
    <row r="146" spans="1:27" ht="15.75" customHeight="1">
      <c r="A146" s="14">
        <v>211421000</v>
      </c>
      <c r="B146" s="17" t="s">
        <v>1313</v>
      </c>
      <c r="C146" s="15">
        <f t="shared" si="30"/>
        <v>0</v>
      </c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</row>
    <row r="147" spans="1:27" ht="15.75" customHeight="1">
      <c r="A147" s="14">
        <v>211422000</v>
      </c>
      <c r="B147" s="17" t="s">
        <v>1314</v>
      </c>
      <c r="C147" s="15">
        <f t="shared" si="30"/>
        <v>0</v>
      </c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</row>
    <row r="148" spans="1:27" ht="15.75" customHeight="1">
      <c r="A148" s="14">
        <v>211402000</v>
      </c>
      <c r="B148" s="17" t="s">
        <v>1315</v>
      </c>
      <c r="C148" s="15">
        <f t="shared" si="30"/>
        <v>0</v>
      </c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</row>
    <row r="149" spans="1:27" ht="15.75" customHeight="1">
      <c r="A149" s="14">
        <v>211404000</v>
      </c>
      <c r="B149" s="17" t="s">
        <v>1316</v>
      </c>
      <c r="C149" s="15">
        <f t="shared" si="30"/>
        <v>0</v>
      </c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</row>
    <row r="150" spans="1:27" s="11" customFormat="1" ht="15.75" customHeight="1">
      <c r="A150" s="14">
        <v>211403000</v>
      </c>
      <c r="B150" s="17" t="s">
        <v>1317</v>
      </c>
      <c r="C150" s="15">
        <f t="shared" si="30"/>
        <v>0</v>
      </c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</row>
  </sheetData>
  <sheetProtection sheet="1" objects="1"/>
  <mergeCells count="6">
    <mergeCell ref="A1:AA1"/>
    <mergeCell ref="A2:AA2"/>
    <mergeCell ref="A3:AA3"/>
    <mergeCell ref="C4:AA4"/>
    <mergeCell ref="A4:A5"/>
    <mergeCell ref="B4:B5"/>
  </mergeCells>
  <phoneticPr fontId="23" type="noConversion"/>
  <pageMargins left="0.75" right="0.75" top="1" bottom="1" header="0.5" footer="0.5"/>
  <pageSetup orientation="landscape" blackAndWhite="1" useFirstPageNumber="1"/>
  <headerFooter>
    <oddHeader>&amp;L&amp;C&amp;R</oddHeader>
    <oddFooter>&amp;L&amp;C&amp;R</oddFooter>
    <evenHeader>&amp;L&amp;C&amp;R</evenHeader>
    <evenFooter>&amp;L&amp;C&amp;R</evenFooter>
  </headerFooter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150"/>
  <sheetViews>
    <sheetView topLeftCell="A148" workbookViewId="0">
      <selection activeCell="E7" sqref="E7"/>
    </sheetView>
  </sheetViews>
  <sheetFormatPr defaultColWidth="9.125" defaultRowHeight="13.5" customHeight="1"/>
  <cols>
    <col min="1" max="1" width="17.375" style="1" customWidth="1"/>
    <col min="2" max="2" width="40.375" style="1" customWidth="1"/>
    <col min="3" max="39" width="14.25" style="1" customWidth="1"/>
  </cols>
  <sheetData>
    <row r="1" spans="1:39" ht="15.75" customHeight="1">
      <c r="A1" s="104" t="s">
        <v>1321</v>
      </c>
      <c r="B1" s="105"/>
      <c r="C1" s="105" t="s">
        <v>1322</v>
      </c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</row>
    <row r="2" spans="1:39" ht="30" customHeight="1">
      <c r="A2" s="112" t="s">
        <v>1323</v>
      </c>
      <c r="B2" s="112"/>
      <c r="C2" s="112" t="s">
        <v>1323</v>
      </c>
      <c r="D2" s="80"/>
      <c r="E2" s="112"/>
      <c r="F2" s="112"/>
      <c r="G2" s="112"/>
      <c r="H2" s="112"/>
      <c r="I2" s="112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</row>
    <row r="3" spans="1:39" ht="15.75" customHeight="1">
      <c r="A3" s="110" t="s">
        <v>3</v>
      </c>
      <c r="B3" s="111"/>
      <c r="C3" s="111" t="s">
        <v>3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</row>
    <row r="4" spans="1:39" ht="15.75" customHeight="1">
      <c r="A4" s="86"/>
      <c r="B4" s="86" t="s">
        <v>1194</v>
      </c>
      <c r="C4" s="86" t="s">
        <v>1324</v>
      </c>
      <c r="D4" s="86" t="s">
        <v>1325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</row>
    <row r="5" spans="1:39" ht="64.5" customHeight="1">
      <c r="A5" s="114"/>
      <c r="B5" s="102"/>
      <c r="C5" s="103"/>
      <c r="D5" s="13" t="s">
        <v>1326</v>
      </c>
      <c r="E5" s="13" t="s">
        <v>1327</v>
      </c>
      <c r="F5" s="13" t="s">
        <v>1328</v>
      </c>
      <c r="G5" s="13" t="s">
        <v>1329</v>
      </c>
      <c r="H5" s="13" t="s">
        <v>1330</v>
      </c>
      <c r="I5" s="13" t="s">
        <v>1331</v>
      </c>
      <c r="J5" s="13" t="s">
        <v>1332</v>
      </c>
      <c r="K5" s="13" t="s">
        <v>1333</v>
      </c>
      <c r="L5" s="13" t="s">
        <v>1334</v>
      </c>
      <c r="M5" s="13" t="s">
        <v>1335</v>
      </c>
      <c r="N5" s="13" t="s">
        <v>1336</v>
      </c>
      <c r="O5" s="13" t="s">
        <v>1337</v>
      </c>
      <c r="P5" s="13" t="s">
        <v>1338</v>
      </c>
      <c r="Q5" s="13" t="s">
        <v>1339</v>
      </c>
      <c r="R5" s="13" t="s">
        <v>1340</v>
      </c>
      <c r="S5" s="13" t="s">
        <v>1341</v>
      </c>
      <c r="T5" s="13" t="s">
        <v>1342</v>
      </c>
      <c r="U5" s="13" t="s">
        <v>1343</v>
      </c>
      <c r="V5" s="13" t="s">
        <v>1344</v>
      </c>
      <c r="W5" s="13" t="s">
        <v>1345</v>
      </c>
      <c r="X5" s="13" t="s">
        <v>1346</v>
      </c>
      <c r="Y5" s="13" t="s">
        <v>1347</v>
      </c>
      <c r="Z5" s="13" t="s">
        <v>1348</v>
      </c>
      <c r="AA5" s="13" t="s">
        <v>1349</v>
      </c>
      <c r="AB5" s="13" t="s">
        <v>1350</v>
      </c>
      <c r="AC5" s="13" t="s">
        <v>1351</v>
      </c>
      <c r="AD5" s="13" t="s">
        <v>1352</v>
      </c>
      <c r="AE5" s="13" t="s">
        <v>1353</v>
      </c>
      <c r="AF5" s="13" t="s">
        <v>1354</v>
      </c>
      <c r="AG5" s="13" t="s">
        <v>1355</v>
      </c>
      <c r="AH5" s="13" t="s">
        <v>1356</v>
      </c>
      <c r="AI5" s="13" t="s">
        <v>1357</v>
      </c>
      <c r="AJ5" s="13" t="s">
        <v>1358</v>
      </c>
      <c r="AK5" s="13" t="s">
        <v>1359</v>
      </c>
      <c r="AL5" s="13" t="s">
        <v>1360</v>
      </c>
      <c r="AM5" s="13" t="s">
        <v>1361</v>
      </c>
    </row>
    <row r="6" spans="1:39" ht="15.75" customHeight="1">
      <c r="A6" s="14"/>
      <c r="B6" s="12" t="s">
        <v>1200</v>
      </c>
      <c r="C6" s="15">
        <f t="shared" ref="C6:C37" si="0">SUM(D6)</f>
        <v>0</v>
      </c>
      <c r="D6" s="15">
        <f t="shared" ref="D6:D37" si="1">SUM(E6:AN6)</f>
        <v>0</v>
      </c>
      <c r="E6" s="15">
        <f t="shared" ref="E6:AM6" si="2">SUM(E7,E8)</f>
        <v>0</v>
      </c>
      <c r="F6" s="15">
        <f t="shared" si="2"/>
        <v>0</v>
      </c>
      <c r="G6" s="15">
        <f t="shared" si="2"/>
        <v>0</v>
      </c>
      <c r="H6" s="15">
        <f t="shared" si="2"/>
        <v>0</v>
      </c>
      <c r="I6" s="15">
        <f t="shared" si="2"/>
        <v>0</v>
      </c>
      <c r="J6" s="15">
        <f t="shared" si="2"/>
        <v>0</v>
      </c>
      <c r="K6" s="15">
        <f t="shared" si="2"/>
        <v>0</v>
      </c>
      <c r="L6" s="15">
        <f t="shared" si="2"/>
        <v>0</v>
      </c>
      <c r="M6" s="15">
        <f t="shared" si="2"/>
        <v>0</v>
      </c>
      <c r="N6" s="15">
        <f t="shared" si="2"/>
        <v>0</v>
      </c>
      <c r="O6" s="15">
        <f t="shared" si="2"/>
        <v>0</v>
      </c>
      <c r="P6" s="15">
        <f t="shared" si="2"/>
        <v>0</v>
      </c>
      <c r="Q6" s="15">
        <f t="shared" si="2"/>
        <v>0</v>
      </c>
      <c r="R6" s="15">
        <f t="shared" si="2"/>
        <v>0</v>
      </c>
      <c r="S6" s="15">
        <f t="shared" si="2"/>
        <v>0</v>
      </c>
      <c r="T6" s="15">
        <f t="shared" si="2"/>
        <v>0</v>
      </c>
      <c r="U6" s="15">
        <f t="shared" si="2"/>
        <v>0</v>
      </c>
      <c r="V6" s="15">
        <f t="shared" si="2"/>
        <v>0</v>
      </c>
      <c r="W6" s="15">
        <f t="shared" si="2"/>
        <v>0</v>
      </c>
      <c r="X6" s="15">
        <f t="shared" si="2"/>
        <v>0</v>
      </c>
      <c r="Y6" s="15">
        <f t="shared" si="2"/>
        <v>0</v>
      </c>
      <c r="Z6" s="15">
        <f t="shared" si="2"/>
        <v>0</v>
      </c>
      <c r="AA6" s="15">
        <f t="shared" si="2"/>
        <v>0</v>
      </c>
      <c r="AB6" s="15">
        <f t="shared" si="2"/>
        <v>0</v>
      </c>
      <c r="AC6" s="15">
        <f t="shared" si="2"/>
        <v>0</v>
      </c>
      <c r="AD6" s="15">
        <f t="shared" si="2"/>
        <v>0</v>
      </c>
      <c r="AE6" s="15">
        <f t="shared" si="2"/>
        <v>0</v>
      </c>
      <c r="AF6" s="15">
        <f t="shared" si="2"/>
        <v>0</v>
      </c>
      <c r="AG6" s="15">
        <f t="shared" si="2"/>
        <v>0</v>
      </c>
      <c r="AH6" s="15">
        <f t="shared" si="2"/>
        <v>0</v>
      </c>
      <c r="AI6" s="15">
        <f t="shared" si="2"/>
        <v>0</v>
      </c>
      <c r="AJ6" s="15">
        <f t="shared" si="2"/>
        <v>0</v>
      </c>
      <c r="AK6" s="15">
        <f t="shared" si="2"/>
        <v>0</v>
      </c>
      <c r="AL6" s="15">
        <f t="shared" si="2"/>
        <v>0</v>
      </c>
      <c r="AM6" s="15">
        <f t="shared" si="2"/>
        <v>0</v>
      </c>
    </row>
    <row r="7" spans="1:39" ht="15.75" customHeight="1">
      <c r="A7" s="14">
        <v>210000000</v>
      </c>
      <c r="B7" s="12" t="s">
        <v>1201</v>
      </c>
      <c r="C7" s="15">
        <f t="shared" si="0"/>
        <v>0</v>
      </c>
      <c r="D7" s="15">
        <f t="shared" si="1"/>
        <v>0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</row>
    <row r="8" spans="1:39" ht="15.75" customHeight="1">
      <c r="A8" s="14">
        <v>219800000</v>
      </c>
      <c r="B8" s="17" t="s">
        <v>1202</v>
      </c>
      <c r="C8" s="15">
        <f t="shared" si="0"/>
        <v>0</v>
      </c>
      <c r="D8" s="15">
        <f t="shared" si="1"/>
        <v>0</v>
      </c>
      <c r="E8" s="15">
        <f t="shared" ref="E8:AM8" si="3">SUM(E9,E25,E38,E48,E58,E67,E76,E86,E95,E105,E115,E125,E135,E142)</f>
        <v>0</v>
      </c>
      <c r="F8" s="15">
        <f t="shared" si="3"/>
        <v>0</v>
      </c>
      <c r="G8" s="15">
        <f t="shared" si="3"/>
        <v>0</v>
      </c>
      <c r="H8" s="15">
        <f t="shared" si="3"/>
        <v>0</v>
      </c>
      <c r="I8" s="15">
        <f t="shared" si="3"/>
        <v>0</v>
      </c>
      <c r="J8" s="15">
        <f t="shared" si="3"/>
        <v>0</v>
      </c>
      <c r="K8" s="15">
        <f t="shared" si="3"/>
        <v>0</v>
      </c>
      <c r="L8" s="15">
        <f t="shared" si="3"/>
        <v>0</v>
      </c>
      <c r="M8" s="15">
        <f t="shared" si="3"/>
        <v>0</v>
      </c>
      <c r="N8" s="15">
        <f t="shared" si="3"/>
        <v>0</v>
      </c>
      <c r="O8" s="15">
        <f t="shared" si="3"/>
        <v>0</v>
      </c>
      <c r="P8" s="15">
        <f t="shared" si="3"/>
        <v>0</v>
      </c>
      <c r="Q8" s="15">
        <f t="shared" si="3"/>
        <v>0</v>
      </c>
      <c r="R8" s="15">
        <f t="shared" si="3"/>
        <v>0</v>
      </c>
      <c r="S8" s="15">
        <f t="shared" si="3"/>
        <v>0</v>
      </c>
      <c r="T8" s="15">
        <f t="shared" si="3"/>
        <v>0</v>
      </c>
      <c r="U8" s="15">
        <f t="shared" si="3"/>
        <v>0</v>
      </c>
      <c r="V8" s="15">
        <f t="shared" si="3"/>
        <v>0</v>
      </c>
      <c r="W8" s="15">
        <f t="shared" si="3"/>
        <v>0</v>
      </c>
      <c r="X8" s="15">
        <f t="shared" si="3"/>
        <v>0</v>
      </c>
      <c r="Y8" s="15">
        <f t="shared" si="3"/>
        <v>0</v>
      </c>
      <c r="Z8" s="15">
        <f t="shared" si="3"/>
        <v>0</v>
      </c>
      <c r="AA8" s="15">
        <f t="shared" si="3"/>
        <v>0</v>
      </c>
      <c r="AB8" s="15">
        <f t="shared" si="3"/>
        <v>0</v>
      </c>
      <c r="AC8" s="15">
        <f t="shared" si="3"/>
        <v>0</v>
      </c>
      <c r="AD8" s="15">
        <f t="shared" si="3"/>
        <v>0</v>
      </c>
      <c r="AE8" s="15">
        <f t="shared" si="3"/>
        <v>0</v>
      </c>
      <c r="AF8" s="15">
        <f t="shared" si="3"/>
        <v>0</v>
      </c>
      <c r="AG8" s="15">
        <f t="shared" si="3"/>
        <v>0</v>
      </c>
      <c r="AH8" s="15">
        <f t="shared" si="3"/>
        <v>0</v>
      </c>
      <c r="AI8" s="15">
        <f t="shared" si="3"/>
        <v>0</v>
      </c>
      <c r="AJ8" s="15">
        <f t="shared" si="3"/>
        <v>0</v>
      </c>
      <c r="AK8" s="15">
        <f t="shared" si="3"/>
        <v>0</v>
      </c>
      <c r="AL8" s="15">
        <f t="shared" si="3"/>
        <v>0</v>
      </c>
      <c r="AM8" s="15">
        <f t="shared" si="3"/>
        <v>0</v>
      </c>
    </row>
    <row r="9" spans="1:39" ht="15.75" customHeight="1">
      <c r="A9" s="14">
        <v>210199000</v>
      </c>
      <c r="B9" s="17" t="s">
        <v>1203</v>
      </c>
      <c r="C9" s="15">
        <f t="shared" si="0"/>
        <v>0</v>
      </c>
      <c r="D9" s="15">
        <f t="shared" si="1"/>
        <v>0</v>
      </c>
      <c r="E9" s="15">
        <f t="shared" ref="E9:AM9" si="4">SUM(E10,E11)</f>
        <v>0</v>
      </c>
      <c r="F9" s="15">
        <f t="shared" si="4"/>
        <v>0</v>
      </c>
      <c r="G9" s="15">
        <f t="shared" si="4"/>
        <v>0</v>
      </c>
      <c r="H9" s="15">
        <f t="shared" si="4"/>
        <v>0</v>
      </c>
      <c r="I9" s="15">
        <f t="shared" si="4"/>
        <v>0</v>
      </c>
      <c r="J9" s="15">
        <f t="shared" si="4"/>
        <v>0</v>
      </c>
      <c r="K9" s="15">
        <f t="shared" si="4"/>
        <v>0</v>
      </c>
      <c r="L9" s="15">
        <f t="shared" si="4"/>
        <v>0</v>
      </c>
      <c r="M9" s="15">
        <f t="shared" si="4"/>
        <v>0</v>
      </c>
      <c r="N9" s="15">
        <f t="shared" si="4"/>
        <v>0</v>
      </c>
      <c r="O9" s="15">
        <f t="shared" si="4"/>
        <v>0</v>
      </c>
      <c r="P9" s="15">
        <f t="shared" si="4"/>
        <v>0</v>
      </c>
      <c r="Q9" s="15">
        <f t="shared" si="4"/>
        <v>0</v>
      </c>
      <c r="R9" s="15">
        <f t="shared" si="4"/>
        <v>0</v>
      </c>
      <c r="S9" s="15">
        <f t="shared" si="4"/>
        <v>0</v>
      </c>
      <c r="T9" s="15">
        <f t="shared" si="4"/>
        <v>0</v>
      </c>
      <c r="U9" s="15">
        <f t="shared" si="4"/>
        <v>0</v>
      </c>
      <c r="V9" s="15">
        <f t="shared" si="4"/>
        <v>0</v>
      </c>
      <c r="W9" s="15">
        <f t="shared" si="4"/>
        <v>0</v>
      </c>
      <c r="X9" s="15">
        <f t="shared" si="4"/>
        <v>0</v>
      </c>
      <c r="Y9" s="15">
        <f t="shared" si="4"/>
        <v>0</v>
      </c>
      <c r="Z9" s="15">
        <f t="shared" si="4"/>
        <v>0</v>
      </c>
      <c r="AA9" s="15">
        <f t="shared" si="4"/>
        <v>0</v>
      </c>
      <c r="AB9" s="15">
        <f t="shared" si="4"/>
        <v>0</v>
      </c>
      <c r="AC9" s="15">
        <f t="shared" si="4"/>
        <v>0</v>
      </c>
      <c r="AD9" s="15">
        <f t="shared" si="4"/>
        <v>0</v>
      </c>
      <c r="AE9" s="15">
        <f t="shared" si="4"/>
        <v>0</v>
      </c>
      <c r="AF9" s="15">
        <f t="shared" si="4"/>
        <v>0</v>
      </c>
      <c r="AG9" s="15">
        <f t="shared" si="4"/>
        <v>0</v>
      </c>
      <c r="AH9" s="15">
        <f t="shared" si="4"/>
        <v>0</v>
      </c>
      <c r="AI9" s="15">
        <f t="shared" si="4"/>
        <v>0</v>
      </c>
      <c r="AJ9" s="15">
        <f t="shared" si="4"/>
        <v>0</v>
      </c>
      <c r="AK9" s="15">
        <f t="shared" si="4"/>
        <v>0</v>
      </c>
      <c r="AL9" s="15">
        <f t="shared" si="4"/>
        <v>0</v>
      </c>
      <c r="AM9" s="15">
        <f t="shared" si="4"/>
        <v>0</v>
      </c>
    </row>
    <row r="10" spans="1:39" ht="15.75" customHeight="1">
      <c r="A10" s="14">
        <v>210100000</v>
      </c>
      <c r="B10" s="17" t="s">
        <v>1201</v>
      </c>
      <c r="C10" s="15">
        <f t="shared" si="0"/>
        <v>0</v>
      </c>
      <c r="D10" s="15">
        <f t="shared" si="1"/>
        <v>0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</row>
    <row r="11" spans="1:39" ht="15.75" customHeight="1">
      <c r="A11" s="14">
        <v>210198000</v>
      </c>
      <c r="B11" s="17" t="s">
        <v>1204</v>
      </c>
      <c r="C11" s="15">
        <f t="shared" si="0"/>
        <v>0</v>
      </c>
      <c r="D11" s="15">
        <f t="shared" si="1"/>
        <v>0</v>
      </c>
      <c r="E11" s="15">
        <f t="shared" ref="E11:AM11" si="5">SUM(E12:E24)</f>
        <v>0</v>
      </c>
      <c r="F11" s="15">
        <f t="shared" si="5"/>
        <v>0</v>
      </c>
      <c r="G11" s="15">
        <f t="shared" si="5"/>
        <v>0</v>
      </c>
      <c r="H11" s="15">
        <f t="shared" si="5"/>
        <v>0</v>
      </c>
      <c r="I11" s="15">
        <f t="shared" si="5"/>
        <v>0</v>
      </c>
      <c r="J11" s="15">
        <f t="shared" si="5"/>
        <v>0</v>
      </c>
      <c r="K11" s="15">
        <f t="shared" si="5"/>
        <v>0</v>
      </c>
      <c r="L11" s="15">
        <f t="shared" si="5"/>
        <v>0</v>
      </c>
      <c r="M11" s="15">
        <f t="shared" si="5"/>
        <v>0</v>
      </c>
      <c r="N11" s="15">
        <f t="shared" si="5"/>
        <v>0</v>
      </c>
      <c r="O11" s="15">
        <f t="shared" si="5"/>
        <v>0</v>
      </c>
      <c r="P11" s="15">
        <f t="shared" si="5"/>
        <v>0</v>
      </c>
      <c r="Q11" s="15">
        <f t="shared" si="5"/>
        <v>0</v>
      </c>
      <c r="R11" s="15">
        <f t="shared" si="5"/>
        <v>0</v>
      </c>
      <c r="S11" s="15">
        <f t="shared" si="5"/>
        <v>0</v>
      </c>
      <c r="T11" s="15">
        <f t="shared" si="5"/>
        <v>0</v>
      </c>
      <c r="U11" s="15">
        <f t="shared" si="5"/>
        <v>0</v>
      </c>
      <c r="V11" s="15">
        <f t="shared" si="5"/>
        <v>0</v>
      </c>
      <c r="W11" s="15">
        <f t="shared" si="5"/>
        <v>0</v>
      </c>
      <c r="X11" s="15">
        <f t="shared" si="5"/>
        <v>0</v>
      </c>
      <c r="Y11" s="15">
        <f t="shared" si="5"/>
        <v>0</v>
      </c>
      <c r="Z11" s="15">
        <f t="shared" si="5"/>
        <v>0</v>
      </c>
      <c r="AA11" s="15">
        <f t="shared" si="5"/>
        <v>0</v>
      </c>
      <c r="AB11" s="15">
        <f t="shared" si="5"/>
        <v>0</v>
      </c>
      <c r="AC11" s="15">
        <f t="shared" si="5"/>
        <v>0</v>
      </c>
      <c r="AD11" s="15">
        <f t="shared" si="5"/>
        <v>0</v>
      </c>
      <c r="AE11" s="15">
        <f t="shared" si="5"/>
        <v>0</v>
      </c>
      <c r="AF11" s="15">
        <f t="shared" si="5"/>
        <v>0</v>
      </c>
      <c r="AG11" s="15">
        <f t="shared" si="5"/>
        <v>0</v>
      </c>
      <c r="AH11" s="15">
        <f t="shared" si="5"/>
        <v>0</v>
      </c>
      <c r="AI11" s="15">
        <f t="shared" si="5"/>
        <v>0</v>
      </c>
      <c r="AJ11" s="15">
        <f t="shared" si="5"/>
        <v>0</v>
      </c>
      <c r="AK11" s="15">
        <f t="shared" si="5"/>
        <v>0</v>
      </c>
      <c r="AL11" s="15">
        <f t="shared" si="5"/>
        <v>0</v>
      </c>
      <c r="AM11" s="15">
        <f t="shared" si="5"/>
        <v>0</v>
      </c>
    </row>
    <row r="12" spans="1:39" ht="15.75" customHeight="1">
      <c r="A12" s="14">
        <v>210102000</v>
      </c>
      <c r="B12" s="17" t="s">
        <v>1205</v>
      </c>
      <c r="C12" s="15">
        <f t="shared" si="0"/>
        <v>0</v>
      </c>
      <c r="D12" s="15">
        <f t="shared" si="1"/>
        <v>0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</row>
    <row r="13" spans="1:39" ht="15.75" customHeight="1">
      <c r="A13" s="14">
        <v>210103000</v>
      </c>
      <c r="B13" s="17" t="s">
        <v>1206</v>
      </c>
      <c r="C13" s="15">
        <f t="shared" si="0"/>
        <v>0</v>
      </c>
      <c r="D13" s="15">
        <f t="shared" si="1"/>
        <v>0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</row>
    <row r="14" spans="1:39" ht="15.75" customHeight="1">
      <c r="A14" s="14">
        <v>210106000</v>
      </c>
      <c r="B14" s="17" t="s">
        <v>1207</v>
      </c>
      <c r="C14" s="15">
        <f t="shared" si="0"/>
        <v>0</v>
      </c>
      <c r="D14" s="15">
        <f t="shared" si="1"/>
        <v>0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</row>
    <row r="15" spans="1:39" ht="15.75" customHeight="1">
      <c r="A15" s="14">
        <v>210105000</v>
      </c>
      <c r="B15" s="17" t="s">
        <v>1209</v>
      </c>
      <c r="C15" s="15">
        <f t="shared" si="0"/>
        <v>0</v>
      </c>
      <c r="D15" s="15">
        <f t="shared" si="1"/>
        <v>0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</row>
    <row r="16" spans="1:39" ht="15.75" customHeight="1">
      <c r="A16" s="14">
        <v>210104000</v>
      </c>
      <c r="B16" s="17" t="s">
        <v>1210</v>
      </c>
      <c r="C16" s="15">
        <f t="shared" si="0"/>
        <v>0</v>
      </c>
      <c r="D16" s="15">
        <f t="shared" si="1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</row>
    <row r="17" spans="1:39" ht="15.75" customHeight="1">
      <c r="A17" s="14">
        <v>210112000</v>
      </c>
      <c r="B17" s="17" t="s">
        <v>1211</v>
      </c>
      <c r="C17" s="15">
        <f t="shared" si="0"/>
        <v>0</v>
      </c>
      <c r="D17" s="15">
        <f t="shared" si="1"/>
        <v>0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</row>
    <row r="18" spans="1:39" ht="15.75" customHeight="1">
      <c r="A18" s="14">
        <v>210114000</v>
      </c>
      <c r="B18" s="17" t="s">
        <v>1212</v>
      </c>
      <c r="C18" s="15">
        <f t="shared" si="0"/>
        <v>0</v>
      </c>
      <c r="D18" s="15">
        <f t="shared" si="1"/>
        <v>0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</row>
    <row r="19" spans="1:39" ht="15.75" customHeight="1">
      <c r="A19" s="14">
        <v>210113000</v>
      </c>
      <c r="B19" s="17" t="s">
        <v>1213</v>
      </c>
      <c r="C19" s="15">
        <f t="shared" si="0"/>
        <v>0</v>
      </c>
      <c r="D19" s="15">
        <f t="shared" si="1"/>
        <v>0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</row>
    <row r="20" spans="1:39" ht="15.75" customHeight="1">
      <c r="A20" s="14">
        <v>210111000</v>
      </c>
      <c r="B20" s="17" t="s">
        <v>1214</v>
      </c>
      <c r="C20" s="15">
        <f t="shared" si="0"/>
        <v>0</v>
      </c>
      <c r="D20" s="15">
        <f t="shared" si="1"/>
        <v>0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</row>
    <row r="21" spans="1:39" ht="15.75" customHeight="1">
      <c r="A21" s="14">
        <v>210115000</v>
      </c>
      <c r="B21" s="17" t="s">
        <v>1215</v>
      </c>
      <c r="C21" s="15">
        <f t="shared" si="0"/>
        <v>0</v>
      </c>
      <c r="D21" s="15">
        <f t="shared" si="1"/>
        <v>0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</row>
    <row r="22" spans="1:39" ht="15.75" customHeight="1">
      <c r="A22" s="14">
        <v>210181000</v>
      </c>
      <c r="B22" s="17" t="s">
        <v>1216</v>
      </c>
      <c r="C22" s="15">
        <f t="shared" si="0"/>
        <v>0</v>
      </c>
      <c r="D22" s="15">
        <f t="shared" si="1"/>
        <v>0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</row>
    <row r="23" spans="1:39" ht="15.75" customHeight="1">
      <c r="A23" s="14">
        <v>210124000</v>
      </c>
      <c r="B23" s="17" t="s">
        <v>1217</v>
      </c>
      <c r="C23" s="15">
        <f t="shared" si="0"/>
        <v>0</v>
      </c>
      <c r="D23" s="15">
        <f t="shared" si="1"/>
        <v>0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</row>
    <row r="24" spans="1:39" ht="15.75" customHeight="1">
      <c r="A24" s="14">
        <v>210123000</v>
      </c>
      <c r="B24" s="17" t="s">
        <v>1218</v>
      </c>
      <c r="C24" s="15">
        <f t="shared" si="0"/>
        <v>0</v>
      </c>
      <c r="D24" s="15">
        <f t="shared" si="1"/>
        <v>0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</row>
    <row r="25" spans="1:39" ht="15.75" customHeight="1">
      <c r="A25" s="14">
        <v>210299000</v>
      </c>
      <c r="B25" s="17" t="s">
        <v>1219</v>
      </c>
      <c r="C25" s="15">
        <f t="shared" si="0"/>
        <v>0</v>
      </c>
      <c r="D25" s="15">
        <f t="shared" si="1"/>
        <v>0</v>
      </c>
      <c r="E25" s="15">
        <f t="shared" ref="E25:AM25" si="6">SUM(E26,E27)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  <c r="Q25" s="15">
        <f t="shared" si="6"/>
        <v>0</v>
      </c>
      <c r="R25" s="15">
        <f t="shared" si="6"/>
        <v>0</v>
      </c>
      <c r="S25" s="15">
        <f t="shared" si="6"/>
        <v>0</v>
      </c>
      <c r="T25" s="15">
        <f t="shared" si="6"/>
        <v>0</v>
      </c>
      <c r="U25" s="15">
        <f t="shared" si="6"/>
        <v>0</v>
      </c>
      <c r="V25" s="15">
        <f t="shared" si="6"/>
        <v>0</v>
      </c>
      <c r="W25" s="15">
        <f t="shared" si="6"/>
        <v>0</v>
      </c>
      <c r="X25" s="15">
        <f t="shared" si="6"/>
        <v>0</v>
      </c>
      <c r="Y25" s="15">
        <f t="shared" si="6"/>
        <v>0</v>
      </c>
      <c r="Z25" s="15">
        <f t="shared" si="6"/>
        <v>0</v>
      </c>
      <c r="AA25" s="15">
        <f t="shared" si="6"/>
        <v>0</v>
      </c>
      <c r="AB25" s="15">
        <f t="shared" si="6"/>
        <v>0</v>
      </c>
      <c r="AC25" s="15">
        <f t="shared" si="6"/>
        <v>0</v>
      </c>
      <c r="AD25" s="15">
        <f t="shared" si="6"/>
        <v>0</v>
      </c>
      <c r="AE25" s="15">
        <f t="shared" si="6"/>
        <v>0</v>
      </c>
      <c r="AF25" s="15">
        <f t="shared" si="6"/>
        <v>0</v>
      </c>
      <c r="AG25" s="15">
        <f t="shared" si="6"/>
        <v>0</v>
      </c>
      <c r="AH25" s="15">
        <f t="shared" si="6"/>
        <v>0</v>
      </c>
      <c r="AI25" s="15">
        <f t="shared" si="6"/>
        <v>0</v>
      </c>
      <c r="AJ25" s="15">
        <f t="shared" si="6"/>
        <v>0</v>
      </c>
      <c r="AK25" s="15">
        <f t="shared" si="6"/>
        <v>0</v>
      </c>
      <c r="AL25" s="15">
        <f t="shared" si="6"/>
        <v>0</v>
      </c>
      <c r="AM25" s="15">
        <f t="shared" si="6"/>
        <v>0</v>
      </c>
    </row>
    <row r="26" spans="1:39" ht="15.75" customHeight="1">
      <c r="A26" s="14">
        <v>210200000</v>
      </c>
      <c r="B26" s="17" t="s">
        <v>1201</v>
      </c>
      <c r="C26" s="15">
        <f t="shared" si="0"/>
        <v>0</v>
      </c>
      <c r="D26" s="15">
        <f t="shared" si="1"/>
        <v>0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</row>
    <row r="27" spans="1:39" ht="15.75" customHeight="1">
      <c r="A27" s="14">
        <v>210298000</v>
      </c>
      <c r="B27" s="17" t="s">
        <v>1204</v>
      </c>
      <c r="C27" s="15">
        <f t="shared" si="0"/>
        <v>0</v>
      </c>
      <c r="D27" s="15">
        <f t="shared" si="1"/>
        <v>0</v>
      </c>
      <c r="E27" s="15">
        <f t="shared" ref="E27:AM27" si="7">SUM(E28:E37)</f>
        <v>0</v>
      </c>
      <c r="F27" s="15">
        <f t="shared" si="7"/>
        <v>0</v>
      </c>
      <c r="G27" s="15">
        <f t="shared" si="7"/>
        <v>0</v>
      </c>
      <c r="H27" s="15">
        <f t="shared" si="7"/>
        <v>0</v>
      </c>
      <c r="I27" s="15">
        <f t="shared" si="7"/>
        <v>0</v>
      </c>
      <c r="J27" s="15">
        <f t="shared" si="7"/>
        <v>0</v>
      </c>
      <c r="K27" s="15">
        <f t="shared" si="7"/>
        <v>0</v>
      </c>
      <c r="L27" s="15">
        <f t="shared" si="7"/>
        <v>0</v>
      </c>
      <c r="M27" s="15">
        <f t="shared" si="7"/>
        <v>0</v>
      </c>
      <c r="N27" s="15">
        <f t="shared" si="7"/>
        <v>0</v>
      </c>
      <c r="O27" s="15">
        <f t="shared" si="7"/>
        <v>0</v>
      </c>
      <c r="P27" s="15">
        <f t="shared" si="7"/>
        <v>0</v>
      </c>
      <c r="Q27" s="15">
        <f t="shared" si="7"/>
        <v>0</v>
      </c>
      <c r="R27" s="15">
        <f t="shared" si="7"/>
        <v>0</v>
      </c>
      <c r="S27" s="15">
        <f t="shared" si="7"/>
        <v>0</v>
      </c>
      <c r="T27" s="15">
        <f t="shared" si="7"/>
        <v>0</v>
      </c>
      <c r="U27" s="15">
        <f t="shared" si="7"/>
        <v>0</v>
      </c>
      <c r="V27" s="15">
        <f t="shared" si="7"/>
        <v>0</v>
      </c>
      <c r="W27" s="15">
        <f t="shared" si="7"/>
        <v>0</v>
      </c>
      <c r="X27" s="15">
        <f t="shared" si="7"/>
        <v>0</v>
      </c>
      <c r="Y27" s="15">
        <f t="shared" si="7"/>
        <v>0</v>
      </c>
      <c r="Z27" s="15">
        <f t="shared" si="7"/>
        <v>0</v>
      </c>
      <c r="AA27" s="15">
        <f t="shared" si="7"/>
        <v>0</v>
      </c>
      <c r="AB27" s="15">
        <f t="shared" si="7"/>
        <v>0</v>
      </c>
      <c r="AC27" s="15">
        <f t="shared" si="7"/>
        <v>0</v>
      </c>
      <c r="AD27" s="15">
        <f t="shared" si="7"/>
        <v>0</v>
      </c>
      <c r="AE27" s="15">
        <f t="shared" si="7"/>
        <v>0</v>
      </c>
      <c r="AF27" s="15">
        <f t="shared" si="7"/>
        <v>0</v>
      </c>
      <c r="AG27" s="15">
        <f t="shared" si="7"/>
        <v>0</v>
      </c>
      <c r="AH27" s="15">
        <f t="shared" si="7"/>
        <v>0</v>
      </c>
      <c r="AI27" s="15">
        <f t="shared" si="7"/>
        <v>0</v>
      </c>
      <c r="AJ27" s="15">
        <f t="shared" si="7"/>
        <v>0</v>
      </c>
      <c r="AK27" s="15">
        <f t="shared" si="7"/>
        <v>0</v>
      </c>
      <c r="AL27" s="15">
        <f t="shared" si="7"/>
        <v>0</v>
      </c>
      <c r="AM27" s="15">
        <f t="shared" si="7"/>
        <v>0</v>
      </c>
    </row>
    <row r="28" spans="1:39" ht="15.75" customHeight="1">
      <c r="A28" s="14">
        <v>210224000</v>
      </c>
      <c r="B28" s="17" t="s">
        <v>1220</v>
      </c>
      <c r="C28" s="15">
        <f t="shared" si="0"/>
        <v>0</v>
      </c>
      <c r="D28" s="15">
        <f t="shared" si="1"/>
        <v>0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ht="15.75" customHeight="1">
      <c r="A29" s="14">
        <v>210281000</v>
      </c>
      <c r="B29" s="17" t="s">
        <v>1221</v>
      </c>
      <c r="C29" s="15">
        <f t="shared" si="0"/>
        <v>0</v>
      </c>
      <c r="D29" s="15">
        <f t="shared" si="1"/>
        <v>0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</row>
    <row r="30" spans="1:39" ht="15.75" customHeight="1">
      <c r="A30" s="14">
        <v>210283000</v>
      </c>
      <c r="B30" s="17" t="s">
        <v>1222</v>
      </c>
      <c r="C30" s="15">
        <f t="shared" si="0"/>
        <v>0</v>
      </c>
      <c r="D30" s="15">
        <f t="shared" si="1"/>
        <v>0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</row>
    <row r="31" spans="1:39" ht="15.75" customHeight="1">
      <c r="A31" s="14">
        <v>210214000</v>
      </c>
      <c r="B31" s="17" t="s">
        <v>1223</v>
      </c>
      <c r="C31" s="15">
        <f t="shared" si="0"/>
        <v>0</v>
      </c>
      <c r="D31" s="15">
        <f t="shared" si="1"/>
        <v>0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</row>
    <row r="32" spans="1:39" ht="15.75" customHeight="1">
      <c r="A32" s="14">
        <v>210212000</v>
      </c>
      <c r="B32" s="17" t="s">
        <v>1224</v>
      </c>
      <c r="C32" s="15">
        <f t="shared" si="0"/>
        <v>0</v>
      </c>
      <c r="D32" s="15">
        <f t="shared" si="1"/>
        <v>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</row>
    <row r="33" spans="1:39" ht="15.75" customHeight="1">
      <c r="A33" s="14">
        <v>210211000</v>
      </c>
      <c r="B33" s="17" t="s">
        <v>1225</v>
      </c>
      <c r="C33" s="15">
        <f t="shared" si="0"/>
        <v>0</v>
      </c>
      <c r="D33" s="15">
        <f t="shared" si="1"/>
        <v>0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</row>
    <row r="34" spans="1:39" ht="15.75" customHeight="1">
      <c r="A34" s="14">
        <v>210202000</v>
      </c>
      <c r="B34" s="17" t="s">
        <v>1226</v>
      </c>
      <c r="C34" s="15">
        <f t="shared" si="0"/>
        <v>0</v>
      </c>
      <c r="D34" s="15">
        <f t="shared" si="1"/>
        <v>0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</row>
    <row r="35" spans="1:39" ht="15.75" customHeight="1">
      <c r="A35" s="14">
        <v>210203000</v>
      </c>
      <c r="B35" s="17" t="s">
        <v>1227</v>
      </c>
      <c r="C35" s="15">
        <f t="shared" si="0"/>
        <v>0</v>
      </c>
      <c r="D35" s="15">
        <f t="shared" si="1"/>
        <v>0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</row>
    <row r="36" spans="1:39" ht="15.75" customHeight="1">
      <c r="A36" s="14">
        <v>210204000</v>
      </c>
      <c r="B36" s="17" t="s">
        <v>1228</v>
      </c>
      <c r="C36" s="15">
        <f t="shared" si="0"/>
        <v>0</v>
      </c>
      <c r="D36" s="15">
        <f t="shared" si="1"/>
        <v>0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</row>
    <row r="37" spans="1:39" ht="15.75" customHeight="1">
      <c r="A37" s="14">
        <v>210213000</v>
      </c>
      <c r="B37" s="17" t="s">
        <v>1229</v>
      </c>
      <c r="C37" s="15">
        <f t="shared" si="0"/>
        <v>0</v>
      </c>
      <c r="D37" s="15">
        <f t="shared" si="1"/>
        <v>0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ht="15.75" customHeight="1">
      <c r="A38" s="14">
        <v>210399000</v>
      </c>
      <c r="B38" s="17" t="s">
        <v>1230</v>
      </c>
      <c r="C38" s="15">
        <f t="shared" ref="C38:C69" si="8">SUM(D38)</f>
        <v>0</v>
      </c>
      <c r="D38" s="15">
        <f t="shared" ref="D38:D69" si="9">SUM(E38:AN38)</f>
        <v>0</v>
      </c>
      <c r="E38" s="15">
        <f t="shared" ref="E38:AM38" si="10">SUM(E39:E40)</f>
        <v>0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0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10"/>
        <v>0</v>
      </c>
      <c r="O38" s="15">
        <f t="shared" si="10"/>
        <v>0</v>
      </c>
      <c r="P38" s="15">
        <f t="shared" si="10"/>
        <v>0</v>
      </c>
      <c r="Q38" s="15">
        <f t="shared" si="10"/>
        <v>0</v>
      </c>
      <c r="R38" s="15">
        <f t="shared" si="10"/>
        <v>0</v>
      </c>
      <c r="S38" s="15">
        <f t="shared" si="10"/>
        <v>0</v>
      </c>
      <c r="T38" s="15">
        <f t="shared" si="10"/>
        <v>0</v>
      </c>
      <c r="U38" s="15">
        <f t="shared" si="10"/>
        <v>0</v>
      </c>
      <c r="V38" s="15">
        <f t="shared" si="10"/>
        <v>0</v>
      </c>
      <c r="W38" s="15">
        <f t="shared" si="10"/>
        <v>0</v>
      </c>
      <c r="X38" s="15">
        <f t="shared" si="10"/>
        <v>0</v>
      </c>
      <c r="Y38" s="15">
        <f t="shared" si="10"/>
        <v>0</v>
      </c>
      <c r="Z38" s="15">
        <f t="shared" si="10"/>
        <v>0</v>
      </c>
      <c r="AA38" s="15">
        <f t="shared" si="10"/>
        <v>0</v>
      </c>
      <c r="AB38" s="15">
        <f t="shared" si="10"/>
        <v>0</v>
      </c>
      <c r="AC38" s="15">
        <f t="shared" si="10"/>
        <v>0</v>
      </c>
      <c r="AD38" s="15">
        <f t="shared" si="10"/>
        <v>0</v>
      </c>
      <c r="AE38" s="15">
        <f t="shared" si="10"/>
        <v>0</v>
      </c>
      <c r="AF38" s="15">
        <f t="shared" si="10"/>
        <v>0</v>
      </c>
      <c r="AG38" s="15">
        <f t="shared" si="10"/>
        <v>0</v>
      </c>
      <c r="AH38" s="15">
        <f t="shared" si="10"/>
        <v>0</v>
      </c>
      <c r="AI38" s="15">
        <f t="shared" si="10"/>
        <v>0</v>
      </c>
      <c r="AJ38" s="15">
        <f t="shared" si="10"/>
        <v>0</v>
      </c>
      <c r="AK38" s="15">
        <f t="shared" si="10"/>
        <v>0</v>
      </c>
      <c r="AL38" s="15">
        <f t="shared" si="10"/>
        <v>0</v>
      </c>
      <c r="AM38" s="15">
        <f t="shared" si="10"/>
        <v>0</v>
      </c>
    </row>
    <row r="39" spans="1:39" ht="15.75" customHeight="1">
      <c r="A39" s="14">
        <v>210300000</v>
      </c>
      <c r="B39" s="17" t="s">
        <v>1201</v>
      </c>
      <c r="C39" s="15">
        <f t="shared" si="8"/>
        <v>0</v>
      </c>
      <c r="D39" s="15">
        <f t="shared" si="9"/>
        <v>0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ht="15.75" customHeight="1">
      <c r="A40" s="14">
        <v>210398000</v>
      </c>
      <c r="B40" s="17" t="s">
        <v>1204</v>
      </c>
      <c r="C40" s="15">
        <f t="shared" si="8"/>
        <v>0</v>
      </c>
      <c r="D40" s="15">
        <f t="shared" si="9"/>
        <v>0</v>
      </c>
      <c r="E40" s="15">
        <f t="shared" ref="E40:AM40" si="11">SUM(E41:E47)</f>
        <v>0</v>
      </c>
      <c r="F40" s="15">
        <f t="shared" si="11"/>
        <v>0</v>
      </c>
      <c r="G40" s="15">
        <f t="shared" si="11"/>
        <v>0</v>
      </c>
      <c r="H40" s="15">
        <f t="shared" si="11"/>
        <v>0</v>
      </c>
      <c r="I40" s="15">
        <f t="shared" si="11"/>
        <v>0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11"/>
        <v>0</v>
      </c>
      <c r="O40" s="15">
        <f t="shared" si="11"/>
        <v>0</v>
      </c>
      <c r="P40" s="15">
        <f t="shared" si="11"/>
        <v>0</v>
      </c>
      <c r="Q40" s="15">
        <f t="shared" si="11"/>
        <v>0</v>
      </c>
      <c r="R40" s="15">
        <f t="shared" si="11"/>
        <v>0</v>
      </c>
      <c r="S40" s="15">
        <f t="shared" si="11"/>
        <v>0</v>
      </c>
      <c r="T40" s="15">
        <f t="shared" si="11"/>
        <v>0</v>
      </c>
      <c r="U40" s="15">
        <f t="shared" si="11"/>
        <v>0</v>
      </c>
      <c r="V40" s="15">
        <f t="shared" si="11"/>
        <v>0</v>
      </c>
      <c r="W40" s="15">
        <f t="shared" si="11"/>
        <v>0</v>
      </c>
      <c r="X40" s="15">
        <f t="shared" si="11"/>
        <v>0</v>
      </c>
      <c r="Y40" s="15">
        <f t="shared" si="11"/>
        <v>0</v>
      </c>
      <c r="Z40" s="15">
        <f t="shared" si="11"/>
        <v>0</v>
      </c>
      <c r="AA40" s="15">
        <f t="shared" si="11"/>
        <v>0</v>
      </c>
      <c r="AB40" s="15">
        <f t="shared" si="11"/>
        <v>0</v>
      </c>
      <c r="AC40" s="15">
        <f t="shared" si="11"/>
        <v>0</v>
      </c>
      <c r="AD40" s="15">
        <f t="shared" si="11"/>
        <v>0</v>
      </c>
      <c r="AE40" s="15">
        <f t="shared" si="11"/>
        <v>0</v>
      </c>
      <c r="AF40" s="15">
        <f t="shared" si="11"/>
        <v>0</v>
      </c>
      <c r="AG40" s="15">
        <f t="shared" si="11"/>
        <v>0</v>
      </c>
      <c r="AH40" s="15">
        <f t="shared" si="11"/>
        <v>0</v>
      </c>
      <c r="AI40" s="15">
        <f t="shared" si="11"/>
        <v>0</v>
      </c>
      <c r="AJ40" s="15">
        <f t="shared" si="11"/>
        <v>0</v>
      </c>
      <c r="AK40" s="15">
        <f t="shared" si="11"/>
        <v>0</v>
      </c>
      <c r="AL40" s="15">
        <f t="shared" si="11"/>
        <v>0</v>
      </c>
      <c r="AM40" s="15">
        <f t="shared" si="11"/>
        <v>0</v>
      </c>
    </row>
    <row r="41" spans="1:39" ht="15.75" customHeight="1">
      <c r="A41" s="14">
        <v>210302000</v>
      </c>
      <c r="B41" s="17" t="s">
        <v>1231</v>
      </c>
      <c r="C41" s="15">
        <f t="shared" si="8"/>
        <v>0</v>
      </c>
      <c r="D41" s="15">
        <f t="shared" si="9"/>
        <v>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ht="15.75" customHeight="1">
      <c r="A42" s="14">
        <v>210303000</v>
      </c>
      <c r="B42" s="17" t="s">
        <v>1207</v>
      </c>
      <c r="C42" s="15">
        <f t="shared" si="8"/>
        <v>0</v>
      </c>
      <c r="D42" s="15">
        <f t="shared" si="9"/>
        <v>0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  <row r="43" spans="1:39" ht="15.75" customHeight="1">
      <c r="A43" s="14">
        <v>210304000</v>
      </c>
      <c r="B43" s="17" t="s">
        <v>1232</v>
      </c>
      <c r="C43" s="15">
        <f t="shared" si="8"/>
        <v>0</v>
      </c>
      <c r="D43" s="15">
        <f t="shared" si="9"/>
        <v>0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39" ht="15.75" customHeight="1">
      <c r="A44" s="14">
        <v>210311000</v>
      </c>
      <c r="B44" s="17" t="s">
        <v>1233</v>
      </c>
      <c r="C44" s="15">
        <f t="shared" si="8"/>
        <v>0</v>
      </c>
      <c r="D44" s="15">
        <f t="shared" si="9"/>
        <v>0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</row>
    <row r="45" spans="1:39" ht="15.75" customHeight="1">
      <c r="A45" s="14">
        <v>210381000</v>
      </c>
      <c r="B45" s="17" t="s">
        <v>1234</v>
      </c>
      <c r="C45" s="15">
        <f t="shared" si="8"/>
        <v>0</v>
      </c>
      <c r="D45" s="15">
        <f t="shared" si="9"/>
        <v>0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</row>
    <row r="46" spans="1:39" ht="15.75" customHeight="1">
      <c r="A46" s="14">
        <v>210321000</v>
      </c>
      <c r="B46" s="17" t="s">
        <v>1235</v>
      </c>
      <c r="C46" s="15">
        <f t="shared" si="8"/>
        <v>0</v>
      </c>
      <c r="D46" s="15">
        <f t="shared" si="9"/>
        <v>0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</row>
    <row r="47" spans="1:39" ht="15.75" customHeight="1">
      <c r="A47" s="14">
        <v>210323000</v>
      </c>
      <c r="B47" s="17" t="s">
        <v>1236</v>
      </c>
      <c r="C47" s="15">
        <f t="shared" si="8"/>
        <v>0</v>
      </c>
      <c r="D47" s="15">
        <f t="shared" si="9"/>
        <v>0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</row>
    <row r="48" spans="1:39" ht="15.75" customHeight="1">
      <c r="A48" s="14">
        <v>210499000</v>
      </c>
      <c r="B48" s="17" t="s">
        <v>1237</v>
      </c>
      <c r="C48" s="15">
        <f t="shared" si="8"/>
        <v>0</v>
      </c>
      <c r="D48" s="15">
        <f t="shared" si="9"/>
        <v>0</v>
      </c>
      <c r="E48" s="15">
        <f t="shared" ref="E48:AM48" si="12">SUM(E49:E50)</f>
        <v>0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0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12"/>
        <v>0</v>
      </c>
      <c r="O48" s="15">
        <f t="shared" si="12"/>
        <v>0</v>
      </c>
      <c r="P48" s="15">
        <f t="shared" si="12"/>
        <v>0</v>
      </c>
      <c r="Q48" s="15">
        <f t="shared" si="12"/>
        <v>0</v>
      </c>
      <c r="R48" s="15">
        <f t="shared" si="12"/>
        <v>0</v>
      </c>
      <c r="S48" s="15">
        <f t="shared" si="12"/>
        <v>0</v>
      </c>
      <c r="T48" s="15">
        <f t="shared" si="12"/>
        <v>0</v>
      </c>
      <c r="U48" s="15">
        <f t="shared" si="12"/>
        <v>0</v>
      </c>
      <c r="V48" s="15">
        <f t="shared" si="12"/>
        <v>0</v>
      </c>
      <c r="W48" s="15">
        <f t="shared" si="12"/>
        <v>0</v>
      </c>
      <c r="X48" s="15">
        <f t="shared" si="12"/>
        <v>0</v>
      </c>
      <c r="Y48" s="15">
        <f t="shared" si="12"/>
        <v>0</v>
      </c>
      <c r="Z48" s="15">
        <f t="shared" si="12"/>
        <v>0</v>
      </c>
      <c r="AA48" s="15">
        <f t="shared" si="12"/>
        <v>0</v>
      </c>
      <c r="AB48" s="15">
        <f t="shared" si="12"/>
        <v>0</v>
      </c>
      <c r="AC48" s="15">
        <f t="shared" si="12"/>
        <v>0</v>
      </c>
      <c r="AD48" s="15">
        <f t="shared" si="12"/>
        <v>0</v>
      </c>
      <c r="AE48" s="15">
        <f t="shared" si="12"/>
        <v>0</v>
      </c>
      <c r="AF48" s="15">
        <f t="shared" si="12"/>
        <v>0</v>
      </c>
      <c r="AG48" s="15">
        <f t="shared" si="12"/>
        <v>0</v>
      </c>
      <c r="AH48" s="15">
        <f t="shared" si="12"/>
        <v>0</v>
      </c>
      <c r="AI48" s="15">
        <f t="shared" si="12"/>
        <v>0</v>
      </c>
      <c r="AJ48" s="15">
        <f t="shared" si="12"/>
        <v>0</v>
      </c>
      <c r="AK48" s="15">
        <f t="shared" si="12"/>
        <v>0</v>
      </c>
      <c r="AL48" s="15">
        <f t="shared" si="12"/>
        <v>0</v>
      </c>
      <c r="AM48" s="15">
        <f t="shared" si="12"/>
        <v>0</v>
      </c>
    </row>
    <row r="49" spans="1:39" ht="15.75" customHeight="1">
      <c r="A49" s="14">
        <v>210400000</v>
      </c>
      <c r="B49" s="17" t="s">
        <v>1201</v>
      </c>
      <c r="C49" s="15">
        <f t="shared" si="8"/>
        <v>0</v>
      </c>
      <c r="D49" s="15">
        <f t="shared" si="9"/>
        <v>0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39" ht="15.75" customHeight="1">
      <c r="A50" s="14">
        <v>210498000</v>
      </c>
      <c r="B50" s="17" t="s">
        <v>1204</v>
      </c>
      <c r="C50" s="15">
        <f t="shared" si="8"/>
        <v>0</v>
      </c>
      <c r="D50" s="15">
        <f t="shared" si="9"/>
        <v>0</v>
      </c>
      <c r="E50" s="15">
        <f t="shared" ref="E50:AM50" si="13">SUM(E51:E57)</f>
        <v>0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0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3"/>
        <v>0</v>
      </c>
      <c r="O50" s="15">
        <f t="shared" si="13"/>
        <v>0</v>
      </c>
      <c r="P50" s="15">
        <f t="shared" si="13"/>
        <v>0</v>
      </c>
      <c r="Q50" s="15">
        <f t="shared" si="13"/>
        <v>0</v>
      </c>
      <c r="R50" s="15">
        <f t="shared" si="13"/>
        <v>0</v>
      </c>
      <c r="S50" s="15">
        <f t="shared" si="13"/>
        <v>0</v>
      </c>
      <c r="T50" s="15">
        <f t="shared" si="13"/>
        <v>0</v>
      </c>
      <c r="U50" s="15">
        <f t="shared" si="13"/>
        <v>0</v>
      </c>
      <c r="V50" s="15">
        <f t="shared" si="13"/>
        <v>0</v>
      </c>
      <c r="W50" s="15">
        <f t="shared" si="13"/>
        <v>0</v>
      </c>
      <c r="X50" s="15">
        <f t="shared" si="13"/>
        <v>0</v>
      </c>
      <c r="Y50" s="15">
        <f t="shared" si="13"/>
        <v>0</v>
      </c>
      <c r="Z50" s="15">
        <f t="shared" si="13"/>
        <v>0</v>
      </c>
      <c r="AA50" s="15">
        <f t="shared" si="13"/>
        <v>0</v>
      </c>
      <c r="AB50" s="15">
        <f t="shared" si="13"/>
        <v>0</v>
      </c>
      <c r="AC50" s="15">
        <f t="shared" si="13"/>
        <v>0</v>
      </c>
      <c r="AD50" s="15">
        <f t="shared" si="13"/>
        <v>0</v>
      </c>
      <c r="AE50" s="15">
        <f t="shared" si="13"/>
        <v>0</v>
      </c>
      <c r="AF50" s="15">
        <f t="shared" si="13"/>
        <v>0</v>
      </c>
      <c r="AG50" s="15">
        <f t="shared" si="13"/>
        <v>0</v>
      </c>
      <c r="AH50" s="15">
        <f t="shared" si="13"/>
        <v>0</v>
      </c>
      <c r="AI50" s="15">
        <f t="shared" si="13"/>
        <v>0</v>
      </c>
      <c r="AJ50" s="15">
        <f t="shared" si="13"/>
        <v>0</v>
      </c>
      <c r="AK50" s="15">
        <f t="shared" si="13"/>
        <v>0</v>
      </c>
      <c r="AL50" s="15">
        <f t="shared" si="13"/>
        <v>0</v>
      </c>
      <c r="AM50" s="15">
        <f t="shared" si="13"/>
        <v>0</v>
      </c>
    </row>
    <row r="51" spans="1:39" ht="15.75" customHeight="1">
      <c r="A51" s="14">
        <v>210421000</v>
      </c>
      <c r="B51" s="17" t="s">
        <v>1238</v>
      </c>
      <c r="C51" s="15">
        <f t="shared" si="8"/>
        <v>0</v>
      </c>
      <c r="D51" s="15">
        <f t="shared" si="9"/>
        <v>0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1:39" ht="15.75" customHeight="1">
      <c r="A52" s="14">
        <v>210423000</v>
      </c>
      <c r="B52" s="17" t="s">
        <v>1239</v>
      </c>
      <c r="C52" s="15">
        <f t="shared" si="8"/>
        <v>0</v>
      </c>
      <c r="D52" s="15">
        <f t="shared" si="9"/>
        <v>0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</row>
    <row r="53" spans="1:39" ht="15.75" customHeight="1">
      <c r="A53" s="14">
        <v>210422000</v>
      </c>
      <c r="B53" s="17" t="s">
        <v>1240</v>
      </c>
      <c r="C53" s="15">
        <f t="shared" si="8"/>
        <v>0</v>
      </c>
      <c r="D53" s="15">
        <f t="shared" si="9"/>
        <v>0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</row>
    <row r="54" spans="1:39" ht="15.75" customHeight="1">
      <c r="A54" s="14">
        <v>210411000</v>
      </c>
      <c r="B54" s="17" t="s">
        <v>1241</v>
      </c>
      <c r="C54" s="15">
        <f t="shared" si="8"/>
        <v>0</v>
      </c>
      <c r="D54" s="15">
        <f t="shared" si="9"/>
        <v>0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</row>
    <row r="55" spans="1:39" ht="15.75" customHeight="1">
      <c r="A55" s="14">
        <v>210402000</v>
      </c>
      <c r="B55" s="17" t="s">
        <v>1242</v>
      </c>
      <c r="C55" s="15">
        <f t="shared" si="8"/>
        <v>0</v>
      </c>
      <c r="D55" s="15">
        <f t="shared" si="9"/>
        <v>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</row>
    <row r="56" spans="1:39" ht="15.75" customHeight="1">
      <c r="A56" s="14">
        <v>210403000</v>
      </c>
      <c r="B56" s="17" t="s">
        <v>1243</v>
      </c>
      <c r="C56" s="15">
        <f t="shared" si="8"/>
        <v>0</v>
      </c>
      <c r="D56" s="15">
        <f t="shared" si="9"/>
        <v>0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</row>
    <row r="57" spans="1:39" ht="15.75" customHeight="1">
      <c r="A57" s="14">
        <v>210404000</v>
      </c>
      <c r="B57" s="17" t="s">
        <v>1244</v>
      </c>
      <c r="C57" s="15">
        <f t="shared" si="8"/>
        <v>0</v>
      </c>
      <c r="D57" s="15">
        <f t="shared" si="9"/>
        <v>0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</row>
    <row r="58" spans="1:39" ht="15.75" customHeight="1">
      <c r="A58" s="14">
        <v>210599000</v>
      </c>
      <c r="B58" s="17" t="s">
        <v>1245</v>
      </c>
      <c r="C58" s="15">
        <f t="shared" si="8"/>
        <v>0</v>
      </c>
      <c r="D58" s="15">
        <f t="shared" si="9"/>
        <v>0</v>
      </c>
      <c r="E58" s="15">
        <f t="shared" ref="E58:AM58" si="14">SUM(E59:E60)</f>
        <v>0</v>
      </c>
      <c r="F58" s="15">
        <f t="shared" si="14"/>
        <v>0</v>
      </c>
      <c r="G58" s="15">
        <f t="shared" si="14"/>
        <v>0</v>
      </c>
      <c r="H58" s="15">
        <f t="shared" si="14"/>
        <v>0</v>
      </c>
      <c r="I58" s="15">
        <f t="shared" si="14"/>
        <v>0</v>
      </c>
      <c r="J58" s="15">
        <f t="shared" si="14"/>
        <v>0</v>
      </c>
      <c r="K58" s="15">
        <f t="shared" si="14"/>
        <v>0</v>
      </c>
      <c r="L58" s="15">
        <f t="shared" si="14"/>
        <v>0</v>
      </c>
      <c r="M58" s="15">
        <f t="shared" si="14"/>
        <v>0</v>
      </c>
      <c r="N58" s="15">
        <f t="shared" si="14"/>
        <v>0</v>
      </c>
      <c r="O58" s="15">
        <f t="shared" si="14"/>
        <v>0</v>
      </c>
      <c r="P58" s="15">
        <f t="shared" si="14"/>
        <v>0</v>
      </c>
      <c r="Q58" s="15">
        <f t="shared" si="14"/>
        <v>0</v>
      </c>
      <c r="R58" s="15">
        <f t="shared" si="14"/>
        <v>0</v>
      </c>
      <c r="S58" s="15">
        <f t="shared" si="14"/>
        <v>0</v>
      </c>
      <c r="T58" s="15">
        <f t="shared" si="14"/>
        <v>0</v>
      </c>
      <c r="U58" s="15">
        <f t="shared" si="14"/>
        <v>0</v>
      </c>
      <c r="V58" s="15">
        <f t="shared" si="14"/>
        <v>0</v>
      </c>
      <c r="W58" s="15">
        <f t="shared" si="14"/>
        <v>0</v>
      </c>
      <c r="X58" s="15">
        <f t="shared" si="14"/>
        <v>0</v>
      </c>
      <c r="Y58" s="15">
        <f t="shared" si="14"/>
        <v>0</v>
      </c>
      <c r="Z58" s="15">
        <f t="shared" si="14"/>
        <v>0</v>
      </c>
      <c r="AA58" s="15">
        <f t="shared" si="14"/>
        <v>0</v>
      </c>
      <c r="AB58" s="15">
        <f t="shared" si="14"/>
        <v>0</v>
      </c>
      <c r="AC58" s="15">
        <f t="shared" si="14"/>
        <v>0</v>
      </c>
      <c r="AD58" s="15">
        <f t="shared" si="14"/>
        <v>0</v>
      </c>
      <c r="AE58" s="15">
        <f t="shared" si="14"/>
        <v>0</v>
      </c>
      <c r="AF58" s="15">
        <f t="shared" si="14"/>
        <v>0</v>
      </c>
      <c r="AG58" s="15">
        <f t="shared" si="14"/>
        <v>0</v>
      </c>
      <c r="AH58" s="15">
        <f t="shared" si="14"/>
        <v>0</v>
      </c>
      <c r="AI58" s="15">
        <f t="shared" si="14"/>
        <v>0</v>
      </c>
      <c r="AJ58" s="15">
        <f t="shared" si="14"/>
        <v>0</v>
      </c>
      <c r="AK58" s="15">
        <f t="shared" si="14"/>
        <v>0</v>
      </c>
      <c r="AL58" s="15">
        <f t="shared" si="14"/>
        <v>0</v>
      </c>
      <c r="AM58" s="15">
        <f t="shared" si="14"/>
        <v>0</v>
      </c>
    </row>
    <row r="59" spans="1:39" ht="15.75" customHeight="1">
      <c r="A59" s="14">
        <v>210500000</v>
      </c>
      <c r="B59" s="17" t="s">
        <v>1201</v>
      </c>
      <c r="C59" s="15">
        <f t="shared" si="8"/>
        <v>0</v>
      </c>
      <c r="D59" s="15">
        <f t="shared" si="9"/>
        <v>0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1:39" ht="15.75" customHeight="1">
      <c r="A60" s="14">
        <v>210598000</v>
      </c>
      <c r="B60" s="17" t="s">
        <v>1204</v>
      </c>
      <c r="C60" s="15">
        <f t="shared" si="8"/>
        <v>0</v>
      </c>
      <c r="D60" s="15">
        <f t="shared" si="9"/>
        <v>0</v>
      </c>
      <c r="E60" s="15">
        <f t="shared" ref="E60:AM60" si="15">SUM(E61:E66)</f>
        <v>0</v>
      </c>
      <c r="F60" s="15">
        <f t="shared" si="15"/>
        <v>0</v>
      </c>
      <c r="G60" s="15">
        <f t="shared" si="15"/>
        <v>0</v>
      </c>
      <c r="H60" s="15">
        <f t="shared" si="15"/>
        <v>0</v>
      </c>
      <c r="I60" s="15">
        <f t="shared" si="15"/>
        <v>0</v>
      </c>
      <c r="J60" s="15">
        <f t="shared" si="15"/>
        <v>0</v>
      </c>
      <c r="K60" s="15">
        <f t="shared" si="15"/>
        <v>0</v>
      </c>
      <c r="L60" s="15">
        <f t="shared" si="15"/>
        <v>0</v>
      </c>
      <c r="M60" s="15">
        <f t="shared" si="15"/>
        <v>0</v>
      </c>
      <c r="N60" s="15">
        <f t="shared" si="15"/>
        <v>0</v>
      </c>
      <c r="O60" s="15">
        <f t="shared" si="15"/>
        <v>0</v>
      </c>
      <c r="P60" s="15">
        <f t="shared" si="15"/>
        <v>0</v>
      </c>
      <c r="Q60" s="15">
        <f t="shared" si="15"/>
        <v>0</v>
      </c>
      <c r="R60" s="15">
        <f t="shared" si="15"/>
        <v>0</v>
      </c>
      <c r="S60" s="15">
        <f t="shared" si="15"/>
        <v>0</v>
      </c>
      <c r="T60" s="15">
        <f t="shared" si="15"/>
        <v>0</v>
      </c>
      <c r="U60" s="15">
        <f t="shared" si="15"/>
        <v>0</v>
      </c>
      <c r="V60" s="15">
        <f t="shared" si="15"/>
        <v>0</v>
      </c>
      <c r="W60" s="15">
        <f t="shared" si="15"/>
        <v>0</v>
      </c>
      <c r="X60" s="15">
        <f t="shared" si="15"/>
        <v>0</v>
      </c>
      <c r="Y60" s="15">
        <f t="shared" si="15"/>
        <v>0</v>
      </c>
      <c r="Z60" s="15">
        <f t="shared" si="15"/>
        <v>0</v>
      </c>
      <c r="AA60" s="15">
        <f t="shared" si="15"/>
        <v>0</v>
      </c>
      <c r="AB60" s="15">
        <f t="shared" si="15"/>
        <v>0</v>
      </c>
      <c r="AC60" s="15">
        <f t="shared" si="15"/>
        <v>0</v>
      </c>
      <c r="AD60" s="15">
        <f t="shared" si="15"/>
        <v>0</v>
      </c>
      <c r="AE60" s="15">
        <f t="shared" si="15"/>
        <v>0</v>
      </c>
      <c r="AF60" s="15">
        <f t="shared" si="15"/>
        <v>0</v>
      </c>
      <c r="AG60" s="15">
        <f t="shared" si="15"/>
        <v>0</v>
      </c>
      <c r="AH60" s="15">
        <f t="shared" si="15"/>
        <v>0</v>
      </c>
      <c r="AI60" s="15">
        <f t="shared" si="15"/>
        <v>0</v>
      </c>
      <c r="AJ60" s="15">
        <f t="shared" si="15"/>
        <v>0</v>
      </c>
      <c r="AK60" s="15">
        <f t="shared" si="15"/>
        <v>0</v>
      </c>
      <c r="AL60" s="15">
        <f t="shared" si="15"/>
        <v>0</v>
      </c>
      <c r="AM60" s="15">
        <f t="shared" si="15"/>
        <v>0</v>
      </c>
    </row>
    <row r="61" spans="1:39" ht="15.75" customHeight="1">
      <c r="A61" s="14">
        <v>210502000</v>
      </c>
      <c r="B61" s="17" t="s">
        <v>1246</v>
      </c>
      <c r="C61" s="15">
        <f t="shared" si="8"/>
        <v>0</v>
      </c>
      <c r="D61" s="15">
        <f t="shared" si="9"/>
        <v>0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</row>
    <row r="62" spans="1:39" ht="15.75" customHeight="1">
      <c r="A62" s="14">
        <v>210504000</v>
      </c>
      <c r="B62" s="17" t="s">
        <v>1247</v>
      </c>
      <c r="C62" s="15">
        <f t="shared" si="8"/>
        <v>0</v>
      </c>
      <c r="D62" s="15">
        <f t="shared" si="9"/>
        <v>0</v>
      </c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</row>
    <row r="63" spans="1:39" ht="15.75" customHeight="1">
      <c r="A63" s="14">
        <v>210503000</v>
      </c>
      <c r="B63" s="17" t="s">
        <v>1248</v>
      </c>
      <c r="C63" s="15">
        <f t="shared" si="8"/>
        <v>0</v>
      </c>
      <c r="D63" s="15">
        <f t="shared" si="9"/>
        <v>0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</row>
    <row r="64" spans="1:39" ht="15.75" customHeight="1">
      <c r="A64" s="14">
        <v>210505000</v>
      </c>
      <c r="B64" s="17" t="s">
        <v>1249</v>
      </c>
      <c r="C64" s="15">
        <f t="shared" si="8"/>
        <v>0</v>
      </c>
      <c r="D64" s="15">
        <f t="shared" si="9"/>
        <v>0</v>
      </c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</row>
    <row r="65" spans="1:39" ht="15.75" customHeight="1">
      <c r="A65" s="14">
        <v>210521000</v>
      </c>
      <c r="B65" s="17" t="s">
        <v>1250</v>
      </c>
      <c r="C65" s="15">
        <f t="shared" si="8"/>
        <v>0</v>
      </c>
      <c r="D65" s="15">
        <f t="shared" si="9"/>
        <v>0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</row>
    <row r="66" spans="1:39" ht="15.75" customHeight="1">
      <c r="A66" s="14">
        <v>210522000</v>
      </c>
      <c r="B66" s="17" t="s">
        <v>1251</v>
      </c>
      <c r="C66" s="15">
        <f t="shared" si="8"/>
        <v>0</v>
      </c>
      <c r="D66" s="15">
        <f t="shared" si="9"/>
        <v>0</v>
      </c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</row>
    <row r="67" spans="1:39" ht="15.75" customHeight="1">
      <c r="A67" s="14">
        <v>210699000</v>
      </c>
      <c r="B67" s="17" t="s">
        <v>1252</v>
      </c>
      <c r="C67" s="15">
        <f t="shared" si="8"/>
        <v>0</v>
      </c>
      <c r="D67" s="15">
        <f t="shared" si="9"/>
        <v>0</v>
      </c>
      <c r="E67" s="15">
        <f t="shared" ref="E67:AM67" si="16">SUM(E68:E69)</f>
        <v>0</v>
      </c>
      <c r="F67" s="15">
        <f t="shared" si="16"/>
        <v>0</v>
      </c>
      <c r="G67" s="15">
        <f t="shared" si="16"/>
        <v>0</v>
      </c>
      <c r="H67" s="15">
        <f t="shared" si="16"/>
        <v>0</v>
      </c>
      <c r="I67" s="15">
        <f t="shared" si="16"/>
        <v>0</v>
      </c>
      <c r="J67" s="15">
        <f t="shared" si="16"/>
        <v>0</v>
      </c>
      <c r="K67" s="15">
        <f t="shared" si="16"/>
        <v>0</v>
      </c>
      <c r="L67" s="15">
        <f t="shared" si="16"/>
        <v>0</v>
      </c>
      <c r="M67" s="15">
        <f t="shared" si="16"/>
        <v>0</v>
      </c>
      <c r="N67" s="15">
        <f t="shared" si="16"/>
        <v>0</v>
      </c>
      <c r="O67" s="15">
        <f t="shared" si="16"/>
        <v>0</v>
      </c>
      <c r="P67" s="15">
        <f t="shared" si="16"/>
        <v>0</v>
      </c>
      <c r="Q67" s="15">
        <f t="shared" si="16"/>
        <v>0</v>
      </c>
      <c r="R67" s="15">
        <f t="shared" si="16"/>
        <v>0</v>
      </c>
      <c r="S67" s="15">
        <f t="shared" si="16"/>
        <v>0</v>
      </c>
      <c r="T67" s="15">
        <f t="shared" si="16"/>
        <v>0</v>
      </c>
      <c r="U67" s="15">
        <f t="shared" si="16"/>
        <v>0</v>
      </c>
      <c r="V67" s="15">
        <f t="shared" si="16"/>
        <v>0</v>
      </c>
      <c r="W67" s="15">
        <f t="shared" si="16"/>
        <v>0</v>
      </c>
      <c r="X67" s="15">
        <f t="shared" si="16"/>
        <v>0</v>
      </c>
      <c r="Y67" s="15">
        <f t="shared" si="16"/>
        <v>0</v>
      </c>
      <c r="Z67" s="15">
        <f t="shared" si="16"/>
        <v>0</v>
      </c>
      <c r="AA67" s="15">
        <f t="shared" si="16"/>
        <v>0</v>
      </c>
      <c r="AB67" s="15">
        <f t="shared" si="16"/>
        <v>0</v>
      </c>
      <c r="AC67" s="15">
        <f t="shared" si="16"/>
        <v>0</v>
      </c>
      <c r="AD67" s="15">
        <f t="shared" si="16"/>
        <v>0</v>
      </c>
      <c r="AE67" s="15">
        <f t="shared" si="16"/>
        <v>0</v>
      </c>
      <c r="AF67" s="15">
        <f t="shared" si="16"/>
        <v>0</v>
      </c>
      <c r="AG67" s="15">
        <f t="shared" si="16"/>
        <v>0</v>
      </c>
      <c r="AH67" s="15">
        <f t="shared" si="16"/>
        <v>0</v>
      </c>
      <c r="AI67" s="15">
        <f t="shared" si="16"/>
        <v>0</v>
      </c>
      <c r="AJ67" s="15">
        <f t="shared" si="16"/>
        <v>0</v>
      </c>
      <c r="AK67" s="15">
        <f t="shared" si="16"/>
        <v>0</v>
      </c>
      <c r="AL67" s="15">
        <f t="shared" si="16"/>
        <v>0</v>
      </c>
      <c r="AM67" s="15">
        <f t="shared" si="16"/>
        <v>0</v>
      </c>
    </row>
    <row r="68" spans="1:39" ht="15.75" customHeight="1">
      <c r="A68" s="14">
        <v>210600000</v>
      </c>
      <c r="B68" s="17" t="s">
        <v>1201</v>
      </c>
      <c r="C68" s="15">
        <f t="shared" si="8"/>
        <v>0</v>
      </c>
      <c r="D68" s="15">
        <f t="shared" si="9"/>
        <v>0</v>
      </c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</row>
    <row r="69" spans="1:39" ht="15.75" customHeight="1">
      <c r="A69" s="14">
        <v>210698000</v>
      </c>
      <c r="B69" s="17" t="s">
        <v>1204</v>
      </c>
      <c r="C69" s="15">
        <f t="shared" si="8"/>
        <v>0</v>
      </c>
      <c r="D69" s="15">
        <f t="shared" si="9"/>
        <v>0</v>
      </c>
      <c r="E69" s="15">
        <f t="shared" ref="E69:AM69" si="17">SUM(E70:E75)</f>
        <v>0</v>
      </c>
      <c r="F69" s="15">
        <f t="shared" si="17"/>
        <v>0</v>
      </c>
      <c r="G69" s="15">
        <f t="shared" si="17"/>
        <v>0</v>
      </c>
      <c r="H69" s="15">
        <f t="shared" si="17"/>
        <v>0</v>
      </c>
      <c r="I69" s="15">
        <f t="shared" si="17"/>
        <v>0</v>
      </c>
      <c r="J69" s="15">
        <f t="shared" si="17"/>
        <v>0</v>
      </c>
      <c r="K69" s="15">
        <f t="shared" si="17"/>
        <v>0</v>
      </c>
      <c r="L69" s="15">
        <f t="shared" si="17"/>
        <v>0</v>
      </c>
      <c r="M69" s="15">
        <f t="shared" si="17"/>
        <v>0</v>
      </c>
      <c r="N69" s="15">
        <f t="shared" si="17"/>
        <v>0</v>
      </c>
      <c r="O69" s="15">
        <f t="shared" si="17"/>
        <v>0</v>
      </c>
      <c r="P69" s="15">
        <f t="shared" si="17"/>
        <v>0</v>
      </c>
      <c r="Q69" s="15">
        <f t="shared" si="17"/>
        <v>0</v>
      </c>
      <c r="R69" s="15">
        <f t="shared" si="17"/>
        <v>0</v>
      </c>
      <c r="S69" s="15">
        <f t="shared" si="17"/>
        <v>0</v>
      </c>
      <c r="T69" s="15">
        <f t="shared" si="17"/>
        <v>0</v>
      </c>
      <c r="U69" s="15">
        <f t="shared" si="17"/>
        <v>0</v>
      </c>
      <c r="V69" s="15">
        <f t="shared" si="17"/>
        <v>0</v>
      </c>
      <c r="W69" s="15">
        <f t="shared" si="17"/>
        <v>0</v>
      </c>
      <c r="X69" s="15">
        <f t="shared" si="17"/>
        <v>0</v>
      </c>
      <c r="Y69" s="15">
        <f t="shared" si="17"/>
        <v>0</v>
      </c>
      <c r="Z69" s="15">
        <f t="shared" si="17"/>
        <v>0</v>
      </c>
      <c r="AA69" s="15">
        <f t="shared" si="17"/>
        <v>0</v>
      </c>
      <c r="AB69" s="15">
        <f t="shared" si="17"/>
        <v>0</v>
      </c>
      <c r="AC69" s="15">
        <f t="shared" si="17"/>
        <v>0</v>
      </c>
      <c r="AD69" s="15">
        <f t="shared" si="17"/>
        <v>0</v>
      </c>
      <c r="AE69" s="15">
        <f t="shared" si="17"/>
        <v>0</v>
      </c>
      <c r="AF69" s="15">
        <f t="shared" si="17"/>
        <v>0</v>
      </c>
      <c r="AG69" s="15">
        <f t="shared" si="17"/>
        <v>0</v>
      </c>
      <c r="AH69" s="15">
        <f t="shared" si="17"/>
        <v>0</v>
      </c>
      <c r="AI69" s="15">
        <f t="shared" si="17"/>
        <v>0</v>
      </c>
      <c r="AJ69" s="15">
        <f t="shared" si="17"/>
        <v>0</v>
      </c>
      <c r="AK69" s="15">
        <f t="shared" si="17"/>
        <v>0</v>
      </c>
      <c r="AL69" s="15">
        <f t="shared" si="17"/>
        <v>0</v>
      </c>
      <c r="AM69" s="15">
        <f t="shared" si="17"/>
        <v>0</v>
      </c>
    </row>
    <row r="70" spans="1:39" ht="15.75" customHeight="1">
      <c r="A70" s="14">
        <v>210681000</v>
      </c>
      <c r="B70" s="17" t="s">
        <v>1253</v>
      </c>
      <c r="C70" s="15">
        <f t="shared" ref="C70:C101" si="18">SUM(D70)</f>
        <v>0</v>
      </c>
      <c r="D70" s="15">
        <f t="shared" ref="D70:D101" si="19">SUM(E70:AN70)</f>
        <v>0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</row>
    <row r="71" spans="1:39" ht="15.75" customHeight="1">
      <c r="A71" s="14">
        <v>210682000</v>
      </c>
      <c r="B71" s="17" t="s">
        <v>1254</v>
      </c>
      <c r="C71" s="15">
        <f t="shared" si="18"/>
        <v>0</v>
      </c>
      <c r="D71" s="15">
        <f t="shared" si="19"/>
        <v>0</v>
      </c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</row>
    <row r="72" spans="1:39" ht="15.75" customHeight="1">
      <c r="A72" s="14">
        <v>210624000</v>
      </c>
      <c r="B72" s="17" t="s">
        <v>1255</v>
      </c>
      <c r="C72" s="15">
        <f t="shared" si="18"/>
        <v>0</v>
      </c>
      <c r="D72" s="15">
        <f t="shared" si="19"/>
        <v>0</v>
      </c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</row>
    <row r="73" spans="1:39" ht="15.75" customHeight="1">
      <c r="A73" s="14">
        <v>210604000</v>
      </c>
      <c r="B73" s="17" t="s">
        <v>1256</v>
      </c>
      <c r="C73" s="15">
        <f t="shared" si="18"/>
        <v>0</v>
      </c>
      <c r="D73" s="15">
        <f t="shared" si="19"/>
        <v>0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</row>
    <row r="74" spans="1:39" ht="15.75" customHeight="1">
      <c r="A74" s="14">
        <v>210603000</v>
      </c>
      <c r="B74" s="17" t="s">
        <v>1257</v>
      </c>
      <c r="C74" s="15">
        <f t="shared" si="18"/>
        <v>0</v>
      </c>
      <c r="D74" s="15">
        <f t="shared" si="19"/>
        <v>0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1:39" ht="15.75" customHeight="1">
      <c r="A75" s="14">
        <v>210602000</v>
      </c>
      <c r="B75" s="17" t="s">
        <v>1258</v>
      </c>
      <c r="C75" s="15">
        <f t="shared" si="18"/>
        <v>0</v>
      </c>
      <c r="D75" s="15">
        <f t="shared" si="19"/>
        <v>0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</row>
    <row r="76" spans="1:39" ht="15.75" customHeight="1">
      <c r="A76" s="14">
        <v>210799000</v>
      </c>
      <c r="B76" s="17" t="s">
        <v>1259</v>
      </c>
      <c r="C76" s="15">
        <f t="shared" si="18"/>
        <v>0</v>
      </c>
      <c r="D76" s="15">
        <f t="shared" si="19"/>
        <v>0</v>
      </c>
      <c r="E76" s="15">
        <f t="shared" ref="E76:AM76" si="20">SUM(E77:E78)</f>
        <v>0</v>
      </c>
      <c r="F76" s="15">
        <f t="shared" si="20"/>
        <v>0</v>
      </c>
      <c r="G76" s="15">
        <f t="shared" si="20"/>
        <v>0</v>
      </c>
      <c r="H76" s="15">
        <f t="shared" si="20"/>
        <v>0</v>
      </c>
      <c r="I76" s="15">
        <f t="shared" si="20"/>
        <v>0</v>
      </c>
      <c r="J76" s="15">
        <f t="shared" si="20"/>
        <v>0</v>
      </c>
      <c r="K76" s="15">
        <f t="shared" si="20"/>
        <v>0</v>
      </c>
      <c r="L76" s="15">
        <f t="shared" si="20"/>
        <v>0</v>
      </c>
      <c r="M76" s="15">
        <f t="shared" si="20"/>
        <v>0</v>
      </c>
      <c r="N76" s="15">
        <f t="shared" si="20"/>
        <v>0</v>
      </c>
      <c r="O76" s="15">
        <f t="shared" si="20"/>
        <v>0</v>
      </c>
      <c r="P76" s="15">
        <f t="shared" si="20"/>
        <v>0</v>
      </c>
      <c r="Q76" s="15">
        <f t="shared" si="20"/>
        <v>0</v>
      </c>
      <c r="R76" s="15">
        <f t="shared" si="20"/>
        <v>0</v>
      </c>
      <c r="S76" s="15">
        <f t="shared" si="20"/>
        <v>0</v>
      </c>
      <c r="T76" s="15">
        <f t="shared" si="20"/>
        <v>0</v>
      </c>
      <c r="U76" s="15">
        <f t="shared" si="20"/>
        <v>0</v>
      </c>
      <c r="V76" s="15">
        <f t="shared" si="20"/>
        <v>0</v>
      </c>
      <c r="W76" s="15">
        <f t="shared" si="20"/>
        <v>0</v>
      </c>
      <c r="X76" s="15">
        <f t="shared" si="20"/>
        <v>0</v>
      </c>
      <c r="Y76" s="15">
        <f t="shared" si="20"/>
        <v>0</v>
      </c>
      <c r="Z76" s="15">
        <f t="shared" si="20"/>
        <v>0</v>
      </c>
      <c r="AA76" s="15">
        <f t="shared" si="20"/>
        <v>0</v>
      </c>
      <c r="AB76" s="15">
        <f t="shared" si="20"/>
        <v>0</v>
      </c>
      <c r="AC76" s="15">
        <f t="shared" si="20"/>
        <v>0</v>
      </c>
      <c r="AD76" s="15">
        <f t="shared" si="20"/>
        <v>0</v>
      </c>
      <c r="AE76" s="15">
        <f t="shared" si="20"/>
        <v>0</v>
      </c>
      <c r="AF76" s="15">
        <f t="shared" si="20"/>
        <v>0</v>
      </c>
      <c r="AG76" s="15">
        <f t="shared" si="20"/>
        <v>0</v>
      </c>
      <c r="AH76" s="15">
        <f t="shared" si="20"/>
        <v>0</v>
      </c>
      <c r="AI76" s="15">
        <f t="shared" si="20"/>
        <v>0</v>
      </c>
      <c r="AJ76" s="15">
        <f t="shared" si="20"/>
        <v>0</v>
      </c>
      <c r="AK76" s="15">
        <f t="shared" si="20"/>
        <v>0</v>
      </c>
      <c r="AL76" s="15">
        <f t="shared" si="20"/>
        <v>0</v>
      </c>
      <c r="AM76" s="15">
        <f t="shared" si="20"/>
        <v>0</v>
      </c>
    </row>
    <row r="77" spans="1:39" ht="15.75" customHeight="1">
      <c r="A77" s="14">
        <v>210700000</v>
      </c>
      <c r="B77" s="17" t="s">
        <v>1201</v>
      </c>
      <c r="C77" s="15">
        <f t="shared" si="18"/>
        <v>0</v>
      </c>
      <c r="D77" s="15">
        <f t="shared" si="19"/>
        <v>0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</row>
    <row r="78" spans="1:39" ht="15.75" customHeight="1">
      <c r="A78" s="14">
        <v>210798000</v>
      </c>
      <c r="B78" s="17" t="s">
        <v>1204</v>
      </c>
      <c r="C78" s="15">
        <f t="shared" si="18"/>
        <v>0</v>
      </c>
      <c r="D78" s="15">
        <f t="shared" si="19"/>
        <v>0</v>
      </c>
      <c r="E78" s="15">
        <f t="shared" ref="E78:AM78" si="21">SUM(E79:E85)</f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  <c r="Q78" s="15">
        <f t="shared" si="21"/>
        <v>0</v>
      </c>
      <c r="R78" s="15">
        <f t="shared" si="21"/>
        <v>0</v>
      </c>
      <c r="S78" s="15">
        <f t="shared" si="21"/>
        <v>0</v>
      </c>
      <c r="T78" s="15">
        <f t="shared" si="21"/>
        <v>0</v>
      </c>
      <c r="U78" s="15">
        <f t="shared" si="21"/>
        <v>0</v>
      </c>
      <c r="V78" s="15">
        <f t="shared" si="21"/>
        <v>0</v>
      </c>
      <c r="W78" s="15">
        <f t="shared" si="21"/>
        <v>0</v>
      </c>
      <c r="X78" s="15">
        <f t="shared" si="21"/>
        <v>0</v>
      </c>
      <c r="Y78" s="15">
        <f t="shared" si="21"/>
        <v>0</v>
      </c>
      <c r="Z78" s="15">
        <f t="shared" si="21"/>
        <v>0</v>
      </c>
      <c r="AA78" s="15">
        <f t="shared" si="21"/>
        <v>0</v>
      </c>
      <c r="AB78" s="15">
        <f t="shared" si="21"/>
        <v>0</v>
      </c>
      <c r="AC78" s="15">
        <f t="shared" si="21"/>
        <v>0</v>
      </c>
      <c r="AD78" s="15">
        <f t="shared" si="21"/>
        <v>0</v>
      </c>
      <c r="AE78" s="15">
        <f t="shared" si="21"/>
        <v>0</v>
      </c>
      <c r="AF78" s="15">
        <f t="shared" si="21"/>
        <v>0</v>
      </c>
      <c r="AG78" s="15">
        <f t="shared" si="21"/>
        <v>0</v>
      </c>
      <c r="AH78" s="15">
        <f t="shared" si="21"/>
        <v>0</v>
      </c>
      <c r="AI78" s="15">
        <f t="shared" si="21"/>
        <v>0</v>
      </c>
      <c r="AJ78" s="15">
        <f t="shared" si="21"/>
        <v>0</v>
      </c>
      <c r="AK78" s="15">
        <f t="shared" si="21"/>
        <v>0</v>
      </c>
      <c r="AL78" s="15">
        <f t="shared" si="21"/>
        <v>0</v>
      </c>
      <c r="AM78" s="15">
        <f t="shared" si="21"/>
        <v>0</v>
      </c>
    </row>
    <row r="79" spans="1:39" ht="15.75" customHeight="1">
      <c r="A79" s="14">
        <v>210781000</v>
      </c>
      <c r="B79" s="17" t="s">
        <v>1260</v>
      </c>
      <c r="C79" s="15">
        <f t="shared" si="18"/>
        <v>0</v>
      </c>
      <c r="D79" s="15">
        <f t="shared" si="19"/>
        <v>0</v>
      </c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1:39" ht="15.75" customHeight="1">
      <c r="A80" s="14">
        <v>210727000</v>
      </c>
      <c r="B80" s="17" t="s">
        <v>1261</v>
      </c>
      <c r="C80" s="15">
        <f t="shared" si="18"/>
        <v>0</v>
      </c>
      <c r="D80" s="15">
        <f t="shared" si="19"/>
        <v>0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</row>
    <row r="81" spans="1:39" ht="15.75" customHeight="1">
      <c r="A81" s="14">
        <v>210782000</v>
      </c>
      <c r="B81" s="17" t="s">
        <v>1262</v>
      </c>
      <c r="C81" s="15">
        <f t="shared" si="18"/>
        <v>0</v>
      </c>
      <c r="D81" s="15">
        <f t="shared" si="19"/>
        <v>0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</row>
    <row r="82" spans="1:39" ht="15.75" customHeight="1">
      <c r="A82" s="14">
        <v>210726000</v>
      </c>
      <c r="B82" s="17" t="s">
        <v>1263</v>
      </c>
      <c r="C82" s="15">
        <f t="shared" si="18"/>
        <v>0</v>
      </c>
      <c r="D82" s="15">
        <f t="shared" si="19"/>
        <v>0</v>
      </c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</row>
    <row r="83" spans="1:39" ht="15.75" customHeight="1">
      <c r="A83" s="14">
        <v>210702000</v>
      </c>
      <c r="B83" s="17" t="s">
        <v>1264</v>
      </c>
      <c r="C83" s="15">
        <f t="shared" si="18"/>
        <v>0</v>
      </c>
      <c r="D83" s="15">
        <f t="shared" si="19"/>
        <v>0</v>
      </c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</row>
    <row r="84" spans="1:39" ht="15.75" customHeight="1">
      <c r="A84" s="14">
        <v>210703000</v>
      </c>
      <c r="B84" s="17" t="s">
        <v>1265</v>
      </c>
      <c r="C84" s="15">
        <f t="shared" si="18"/>
        <v>0</v>
      </c>
      <c r="D84" s="15">
        <f t="shared" si="19"/>
        <v>0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spans="1:39" ht="15.75" customHeight="1">
      <c r="A85" s="14">
        <v>210711000</v>
      </c>
      <c r="B85" s="17" t="s">
        <v>1266</v>
      </c>
      <c r="C85" s="15">
        <f t="shared" si="18"/>
        <v>0</v>
      </c>
      <c r="D85" s="15">
        <f t="shared" si="19"/>
        <v>0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</row>
    <row r="86" spans="1:39" ht="15.75" customHeight="1">
      <c r="A86" s="14">
        <v>210899000</v>
      </c>
      <c r="B86" s="17" t="s">
        <v>1267</v>
      </c>
      <c r="C86" s="15">
        <f t="shared" si="18"/>
        <v>0</v>
      </c>
      <c r="D86" s="15">
        <f t="shared" si="19"/>
        <v>0</v>
      </c>
      <c r="E86" s="15">
        <f t="shared" ref="E86:AM86" si="22">SUM(E87:E88)</f>
        <v>0</v>
      </c>
      <c r="F86" s="15">
        <f t="shared" si="22"/>
        <v>0</v>
      </c>
      <c r="G86" s="15">
        <f t="shared" si="22"/>
        <v>0</v>
      </c>
      <c r="H86" s="15">
        <f t="shared" si="22"/>
        <v>0</v>
      </c>
      <c r="I86" s="15">
        <f t="shared" si="22"/>
        <v>0</v>
      </c>
      <c r="J86" s="15">
        <f t="shared" si="22"/>
        <v>0</v>
      </c>
      <c r="K86" s="15">
        <f t="shared" si="22"/>
        <v>0</v>
      </c>
      <c r="L86" s="15">
        <f t="shared" si="22"/>
        <v>0</v>
      </c>
      <c r="M86" s="15">
        <f t="shared" si="22"/>
        <v>0</v>
      </c>
      <c r="N86" s="15">
        <f t="shared" si="22"/>
        <v>0</v>
      </c>
      <c r="O86" s="15">
        <f t="shared" si="22"/>
        <v>0</v>
      </c>
      <c r="P86" s="15">
        <f t="shared" si="22"/>
        <v>0</v>
      </c>
      <c r="Q86" s="15">
        <f t="shared" si="22"/>
        <v>0</v>
      </c>
      <c r="R86" s="15">
        <f t="shared" si="22"/>
        <v>0</v>
      </c>
      <c r="S86" s="15">
        <f t="shared" si="22"/>
        <v>0</v>
      </c>
      <c r="T86" s="15">
        <f t="shared" si="22"/>
        <v>0</v>
      </c>
      <c r="U86" s="15">
        <f t="shared" si="22"/>
        <v>0</v>
      </c>
      <c r="V86" s="15">
        <f t="shared" si="22"/>
        <v>0</v>
      </c>
      <c r="W86" s="15">
        <f t="shared" si="22"/>
        <v>0</v>
      </c>
      <c r="X86" s="15">
        <f t="shared" si="22"/>
        <v>0</v>
      </c>
      <c r="Y86" s="15">
        <f t="shared" si="22"/>
        <v>0</v>
      </c>
      <c r="Z86" s="15">
        <f t="shared" si="22"/>
        <v>0</v>
      </c>
      <c r="AA86" s="15">
        <f t="shared" si="22"/>
        <v>0</v>
      </c>
      <c r="AB86" s="15">
        <f t="shared" si="22"/>
        <v>0</v>
      </c>
      <c r="AC86" s="15">
        <f t="shared" si="22"/>
        <v>0</v>
      </c>
      <c r="AD86" s="15">
        <f t="shared" si="22"/>
        <v>0</v>
      </c>
      <c r="AE86" s="15">
        <f t="shared" si="22"/>
        <v>0</v>
      </c>
      <c r="AF86" s="15">
        <f t="shared" si="22"/>
        <v>0</v>
      </c>
      <c r="AG86" s="15">
        <f t="shared" si="22"/>
        <v>0</v>
      </c>
      <c r="AH86" s="15">
        <f t="shared" si="22"/>
        <v>0</v>
      </c>
      <c r="AI86" s="15">
        <f t="shared" si="22"/>
        <v>0</v>
      </c>
      <c r="AJ86" s="15">
        <f t="shared" si="22"/>
        <v>0</v>
      </c>
      <c r="AK86" s="15">
        <f t="shared" si="22"/>
        <v>0</v>
      </c>
      <c r="AL86" s="15">
        <f t="shared" si="22"/>
        <v>0</v>
      </c>
      <c r="AM86" s="15">
        <f t="shared" si="22"/>
        <v>0</v>
      </c>
    </row>
    <row r="87" spans="1:39" ht="15.75" customHeight="1">
      <c r="A87" s="14">
        <v>210800000</v>
      </c>
      <c r="B87" s="17" t="s">
        <v>1201</v>
      </c>
      <c r="C87" s="15">
        <f t="shared" si="18"/>
        <v>0</v>
      </c>
      <c r="D87" s="15">
        <f t="shared" si="19"/>
        <v>0</v>
      </c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spans="1:39" ht="15.75" customHeight="1">
      <c r="A88" s="14">
        <v>210898000</v>
      </c>
      <c r="B88" s="17" t="s">
        <v>1204</v>
      </c>
      <c r="C88" s="15">
        <f t="shared" si="18"/>
        <v>0</v>
      </c>
      <c r="D88" s="15">
        <f t="shared" si="19"/>
        <v>0</v>
      </c>
      <c r="E88" s="15">
        <f t="shared" ref="E88:AM88" si="23">SUM(E89:E94)</f>
        <v>0</v>
      </c>
      <c r="F88" s="15">
        <f t="shared" si="23"/>
        <v>0</v>
      </c>
      <c r="G88" s="15">
        <f t="shared" si="23"/>
        <v>0</v>
      </c>
      <c r="H88" s="15">
        <f t="shared" si="23"/>
        <v>0</v>
      </c>
      <c r="I88" s="15">
        <f t="shared" si="23"/>
        <v>0</v>
      </c>
      <c r="J88" s="15">
        <f t="shared" si="23"/>
        <v>0</v>
      </c>
      <c r="K88" s="15">
        <f t="shared" si="23"/>
        <v>0</v>
      </c>
      <c r="L88" s="15">
        <f t="shared" si="23"/>
        <v>0</v>
      </c>
      <c r="M88" s="15">
        <f t="shared" si="23"/>
        <v>0</v>
      </c>
      <c r="N88" s="15">
        <f t="shared" si="23"/>
        <v>0</v>
      </c>
      <c r="O88" s="15">
        <f t="shared" si="23"/>
        <v>0</v>
      </c>
      <c r="P88" s="15">
        <f t="shared" si="23"/>
        <v>0</v>
      </c>
      <c r="Q88" s="15">
        <f t="shared" si="23"/>
        <v>0</v>
      </c>
      <c r="R88" s="15">
        <f t="shared" si="23"/>
        <v>0</v>
      </c>
      <c r="S88" s="15">
        <f t="shared" si="23"/>
        <v>0</v>
      </c>
      <c r="T88" s="15">
        <f t="shared" si="23"/>
        <v>0</v>
      </c>
      <c r="U88" s="15">
        <f t="shared" si="23"/>
        <v>0</v>
      </c>
      <c r="V88" s="15">
        <f t="shared" si="23"/>
        <v>0</v>
      </c>
      <c r="W88" s="15">
        <f t="shared" si="23"/>
        <v>0</v>
      </c>
      <c r="X88" s="15">
        <f t="shared" si="23"/>
        <v>0</v>
      </c>
      <c r="Y88" s="15">
        <f t="shared" si="23"/>
        <v>0</v>
      </c>
      <c r="Z88" s="15">
        <f t="shared" si="23"/>
        <v>0</v>
      </c>
      <c r="AA88" s="15">
        <f t="shared" si="23"/>
        <v>0</v>
      </c>
      <c r="AB88" s="15">
        <f t="shared" si="23"/>
        <v>0</v>
      </c>
      <c r="AC88" s="15">
        <f t="shared" si="23"/>
        <v>0</v>
      </c>
      <c r="AD88" s="15">
        <f t="shared" si="23"/>
        <v>0</v>
      </c>
      <c r="AE88" s="15">
        <f t="shared" si="23"/>
        <v>0</v>
      </c>
      <c r="AF88" s="15">
        <f t="shared" si="23"/>
        <v>0</v>
      </c>
      <c r="AG88" s="15">
        <f t="shared" si="23"/>
        <v>0</v>
      </c>
      <c r="AH88" s="15">
        <f t="shared" si="23"/>
        <v>0</v>
      </c>
      <c r="AI88" s="15">
        <f t="shared" si="23"/>
        <v>0</v>
      </c>
      <c r="AJ88" s="15">
        <f t="shared" si="23"/>
        <v>0</v>
      </c>
      <c r="AK88" s="15">
        <f t="shared" si="23"/>
        <v>0</v>
      </c>
      <c r="AL88" s="15">
        <f t="shared" si="23"/>
        <v>0</v>
      </c>
      <c r="AM88" s="15">
        <f t="shared" si="23"/>
        <v>0</v>
      </c>
    </row>
    <row r="89" spans="1:39" ht="15.75" customHeight="1">
      <c r="A89" s="14">
        <v>210881000</v>
      </c>
      <c r="B89" s="17" t="s">
        <v>1268</v>
      </c>
      <c r="C89" s="15">
        <f t="shared" si="18"/>
        <v>0</v>
      </c>
      <c r="D89" s="15">
        <f t="shared" si="19"/>
        <v>0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39" ht="15.75" customHeight="1">
      <c r="A90" s="14">
        <v>210882000</v>
      </c>
      <c r="B90" s="17" t="s">
        <v>1269</v>
      </c>
      <c r="C90" s="15">
        <f t="shared" si="18"/>
        <v>0</v>
      </c>
      <c r="D90" s="15">
        <f t="shared" si="19"/>
        <v>0</v>
      </c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</row>
    <row r="91" spans="1:39" ht="15.75" customHeight="1">
      <c r="A91" s="14">
        <v>210811000</v>
      </c>
      <c r="B91" s="17" t="s">
        <v>1270</v>
      </c>
      <c r="C91" s="15">
        <f t="shared" si="18"/>
        <v>0</v>
      </c>
      <c r="D91" s="15">
        <f t="shared" si="19"/>
        <v>0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</row>
    <row r="92" spans="1:39" ht="15.75" customHeight="1">
      <c r="A92" s="14">
        <v>210804000</v>
      </c>
      <c r="B92" s="17" t="s">
        <v>1271</v>
      </c>
      <c r="C92" s="15">
        <f t="shared" si="18"/>
        <v>0</v>
      </c>
      <c r="D92" s="15">
        <f t="shared" si="19"/>
        <v>0</v>
      </c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1:39" ht="15.75" customHeight="1">
      <c r="A93" s="14">
        <v>210802000</v>
      </c>
      <c r="B93" s="17" t="s">
        <v>1272</v>
      </c>
      <c r="C93" s="15">
        <f t="shared" si="18"/>
        <v>0</v>
      </c>
      <c r="D93" s="15">
        <f t="shared" si="19"/>
        <v>0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</row>
    <row r="94" spans="1:39" ht="15.75" customHeight="1">
      <c r="A94" s="14">
        <v>210803000</v>
      </c>
      <c r="B94" s="17" t="s">
        <v>1273</v>
      </c>
      <c r="C94" s="15">
        <f t="shared" si="18"/>
        <v>0</v>
      </c>
      <c r="D94" s="15">
        <f t="shared" si="19"/>
        <v>0</v>
      </c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 spans="1:39" ht="15.75" customHeight="1">
      <c r="A95" s="14">
        <v>210924999</v>
      </c>
      <c r="B95" s="17" t="s">
        <v>1274</v>
      </c>
      <c r="C95" s="15">
        <f t="shared" si="18"/>
        <v>0</v>
      </c>
      <c r="D95" s="15">
        <f t="shared" si="19"/>
        <v>0</v>
      </c>
      <c r="E95" s="15">
        <f t="shared" ref="E95:AM95" si="24">SUM(E96:E97)</f>
        <v>0</v>
      </c>
      <c r="F95" s="15">
        <f t="shared" si="24"/>
        <v>0</v>
      </c>
      <c r="G95" s="15">
        <f t="shared" si="24"/>
        <v>0</v>
      </c>
      <c r="H95" s="15">
        <f t="shared" si="24"/>
        <v>0</v>
      </c>
      <c r="I95" s="15">
        <f t="shared" si="24"/>
        <v>0</v>
      </c>
      <c r="J95" s="15">
        <f t="shared" si="24"/>
        <v>0</v>
      </c>
      <c r="K95" s="15">
        <f t="shared" si="24"/>
        <v>0</v>
      </c>
      <c r="L95" s="15">
        <f t="shared" si="24"/>
        <v>0</v>
      </c>
      <c r="M95" s="15">
        <f t="shared" si="24"/>
        <v>0</v>
      </c>
      <c r="N95" s="15">
        <f t="shared" si="24"/>
        <v>0</v>
      </c>
      <c r="O95" s="15">
        <f t="shared" si="24"/>
        <v>0</v>
      </c>
      <c r="P95" s="15">
        <f t="shared" si="24"/>
        <v>0</v>
      </c>
      <c r="Q95" s="15">
        <f t="shared" si="24"/>
        <v>0</v>
      </c>
      <c r="R95" s="15">
        <f t="shared" si="24"/>
        <v>0</v>
      </c>
      <c r="S95" s="15">
        <f t="shared" si="24"/>
        <v>0</v>
      </c>
      <c r="T95" s="15">
        <f t="shared" si="24"/>
        <v>0</v>
      </c>
      <c r="U95" s="15">
        <f t="shared" si="24"/>
        <v>0</v>
      </c>
      <c r="V95" s="15">
        <f t="shared" si="24"/>
        <v>0</v>
      </c>
      <c r="W95" s="15">
        <f t="shared" si="24"/>
        <v>0</v>
      </c>
      <c r="X95" s="15">
        <f t="shared" si="24"/>
        <v>0</v>
      </c>
      <c r="Y95" s="15">
        <f t="shared" si="24"/>
        <v>0</v>
      </c>
      <c r="Z95" s="15">
        <f t="shared" si="24"/>
        <v>0</v>
      </c>
      <c r="AA95" s="15">
        <f t="shared" si="24"/>
        <v>0</v>
      </c>
      <c r="AB95" s="15">
        <f t="shared" si="24"/>
        <v>0</v>
      </c>
      <c r="AC95" s="15">
        <f t="shared" si="24"/>
        <v>0</v>
      </c>
      <c r="AD95" s="15">
        <f t="shared" si="24"/>
        <v>0</v>
      </c>
      <c r="AE95" s="15">
        <f t="shared" si="24"/>
        <v>0</v>
      </c>
      <c r="AF95" s="15">
        <f t="shared" si="24"/>
        <v>0</v>
      </c>
      <c r="AG95" s="15">
        <f t="shared" si="24"/>
        <v>0</v>
      </c>
      <c r="AH95" s="15">
        <f t="shared" si="24"/>
        <v>0</v>
      </c>
      <c r="AI95" s="15">
        <f t="shared" si="24"/>
        <v>0</v>
      </c>
      <c r="AJ95" s="15">
        <f t="shared" si="24"/>
        <v>0</v>
      </c>
      <c r="AK95" s="15">
        <f t="shared" si="24"/>
        <v>0</v>
      </c>
      <c r="AL95" s="15">
        <f t="shared" si="24"/>
        <v>0</v>
      </c>
      <c r="AM95" s="15">
        <f t="shared" si="24"/>
        <v>0</v>
      </c>
    </row>
    <row r="96" spans="1:39" ht="15.75" customHeight="1">
      <c r="A96" s="14">
        <v>210900000</v>
      </c>
      <c r="B96" s="17" t="s">
        <v>1201</v>
      </c>
      <c r="C96" s="15">
        <f t="shared" si="18"/>
        <v>0</v>
      </c>
      <c r="D96" s="15">
        <f t="shared" si="19"/>
        <v>0</v>
      </c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</row>
    <row r="97" spans="1:39" ht="15.75" customHeight="1">
      <c r="A97" s="14">
        <v>210998000</v>
      </c>
      <c r="B97" s="17" t="s">
        <v>1204</v>
      </c>
      <c r="C97" s="15">
        <f t="shared" si="18"/>
        <v>0</v>
      </c>
      <c r="D97" s="15">
        <f t="shared" si="19"/>
        <v>0</v>
      </c>
      <c r="E97" s="15">
        <f t="shared" ref="E97:AM97" si="25">SUM(E98:E104)</f>
        <v>0</v>
      </c>
      <c r="F97" s="15">
        <f t="shared" si="25"/>
        <v>0</v>
      </c>
      <c r="G97" s="15">
        <f t="shared" si="25"/>
        <v>0</v>
      </c>
      <c r="H97" s="15">
        <f t="shared" si="25"/>
        <v>0</v>
      </c>
      <c r="I97" s="15">
        <f t="shared" si="25"/>
        <v>0</v>
      </c>
      <c r="J97" s="15">
        <f t="shared" si="25"/>
        <v>0</v>
      </c>
      <c r="K97" s="15">
        <f t="shared" si="25"/>
        <v>0</v>
      </c>
      <c r="L97" s="15">
        <f t="shared" si="25"/>
        <v>0</v>
      </c>
      <c r="M97" s="15">
        <f t="shared" si="25"/>
        <v>0</v>
      </c>
      <c r="N97" s="15">
        <f t="shared" si="25"/>
        <v>0</v>
      </c>
      <c r="O97" s="15">
        <f t="shared" si="25"/>
        <v>0</v>
      </c>
      <c r="P97" s="15">
        <f t="shared" si="25"/>
        <v>0</v>
      </c>
      <c r="Q97" s="15">
        <f t="shared" si="25"/>
        <v>0</v>
      </c>
      <c r="R97" s="15">
        <f t="shared" si="25"/>
        <v>0</v>
      </c>
      <c r="S97" s="15">
        <f t="shared" si="25"/>
        <v>0</v>
      </c>
      <c r="T97" s="15">
        <f t="shared" si="25"/>
        <v>0</v>
      </c>
      <c r="U97" s="15">
        <f t="shared" si="25"/>
        <v>0</v>
      </c>
      <c r="V97" s="15">
        <f t="shared" si="25"/>
        <v>0</v>
      </c>
      <c r="W97" s="15">
        <f t="shared" si="25"/>
        <v>0</v>
      </c>
      <c r="X97" s="15">
        <f t="shared" si="25"/>
        <v>0</v>
      </c>
      <c r="Y97" s="15">
        <f t="shared" si="25"/>
        <v>0</v>
      </c>
      <c r="Z97" s="15">
        <f t="shared" si="25"/>
        <v>0</v>
      </c>
      <c r="AA97" s="15">
        <f t="shared" si="25"/>
        <v>0</v>
      </c>
      <c r="AB97" s="15">
        <f t="shared" si="25"/>
        <v>0</v>
      </c>
      <c r="AC97" s="15">
        <f t="shared" si="25"/>
        <v>0</v>
      </c>
      <c r="AD97" s="15">
        <f t="shared" si="25"/>
        <v>0</v>
      </c>
      <c r="AE97" s="15">
        <f t="shared" si="25"/>
        <v>0</v>
      </c>
      <c r="AF97" s="15">
        <f t="shared" si="25"/>
        <v>0</v>
      </c>
      <c r="AG97" s="15">
        <f t="shared" si="25"/>
        <v>0</v>
      </c>
      <c r="AH97" s="15">
        <f t="shared" si="25"/>
        <v>0</v>
      </c>
      <c r="AI97" s="15">
        <f t="shared" si="25"/>
        <v>0</v>
      </c>
      <c r="AJ97" s="15">
        <f t="shared" si="25"/>
        <v>0</v>
      </c>
      <c r="AK97" s="15">
        <f t="shared" si="25"/>
        <v>0</v>
      </c>
      <c r="AL97" s="15">
        <f t="shared" si="25"/>
        <v>0</v>
      </c>
      <c r="AM97" s="15">
        <f t="shared" si="25"/>
        <v>0</v>
      </c>
    </row>
    <row r="98" spans="1:39" ht="15.75" customHeight="1">
      <c r="A98" s="14">
        <v>210921000</v>
      </c>
      <c r="B98" s="17" t="s">
        <v>1275</v>
      </c>
      <c r="C98" s="15">
        <f t="shared" si="18"/>
        <v>0</v>
      </c>
      <c r="D98" s="15">
        <f t="shared" si="19"/>
        <v>0</v>
      </c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</row>
    <row r="99" spans="1:39" ht="15.75" customHeight="1">
      <c r="A99" s="14">
        <v>210922000</v>
      </c>
      <c r="B99" s="17" t="s">
        <v>1276</v>
      </c>
      <c r="C99" s="15">
        <f t="shared" si="18"/>
        <v>0</v>
      </c>
      <c r="D99" s="15">
        <f t="shared" si="19"/>
        <v>0</v>
      </c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 spans="1:39" ht="15.75" customHeight="1">
      <c r="A100" s="14">
        <v>210902000</v>
      </c>
      <c r="B100" s="17" t="s">
        <v>1277</v>
      </c>
      <c r="C100" s="15">
        <f t="shared" si="18"/>
        <v>0</v>
      </c>
      <c r="D100" s="15">
        <f t="shared" si="19"/>
        <v>0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</row>
    <row r="101" spans="1:39" ht="15.75" customHeight="1">
      <c r="A101" s="14">
        <v>210911000</v>
      </c>
      <c r="B101" s="17" t="s">
        <v>1278</v>
      </c>
      <c r="C101" s="15">
        <f t="shared" si="18"/>
        <v>0</v>
      </c>
      <c r="D101" s="15">
        <f t="shared" si="19"/>
        <v>0</v>
      </c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1:39" ht="15.75" customHeight="1">
      <c r="A102" s="14">
        <v>210904000</v>
      </c>
      <c r="B102" s="17" t="s">
        <v>1279</v>
      </c>
      <c r="C102" s="15">
        <f t="shared" ref="C102:C133" si="26">SUM(D102)</f>
        <v>0</v>
      </c>
      <c r="D102" s="15">
        <f t="shared" ref="D102:D133" si="27">SUM(E102:AN102)</f>
        <v>0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</row>
    <row r="103" spans="1:39" ht="15.75" customHeight="1">
      <c r="A103" s="14">
        <v>210903000</v>
      </c>
      <c r="B103" s="17" t="s">
        <v>1280</v>
      </c>
      <c r="C103" s="15">
        <f t="shared" si="26"/>
        <v>0</v>
      </c>
      <c r="D103" s="15">
        <f t="shared" si="27"/>
        <v>0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</row>
    <row r="104" spans="1:39" ht="15.75" customHeight="1">
      <c r="A104" s="14">
        <v>210905000</v>
      </c>
      <c r="B104" s="17" t="s">
        <v>1281</v>
      </c>
      <c r="C104" s="15">
        <f t="shared" si="26"/>
        <v>0</v>
      </c>
      <c r="D104" s="15">
        <f t="shared" si="27"/>
        <v>0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 spans="1:39" ht="15.75" customHeight="1">
      <c r="A105" s="14">
        <v>211099000</v>
      </c>
      <c r="B105" s="17" t="s">
        <v>1282</v>
      </c>
      <c r="C105" s="15">
        <f t="shared" si="26"/>
        <v>0</v>
      </c>
      <c r="D105" s="15">
        <f t="shared" si="27"/>
        <v>0</v>
      </c>
      <c r="E105" s="15">
        <f t="shared" ref="E105:AM105" si="28">SUM(E106:E107)</f>
        <v>0</v>
      </c>
      <c r="F105" s="15">
        <f t="shared" si="28"/>
        <v>0</v>
      </c>
      <c r="G105" s="15">
        <f t="shared" si="28"/>
        <v>0</v>
      </c>
      <c r="H105" s="15">
        <f t="shared" si="28"/>
        <v>0</v>
      </c>
      <c r="I105" s="15">
        <f t="shared" si="28"/>
        <v>0</v>
      </c>
      <c r="J105" s="15">
        <f t="shared" si="28"/>
        <v>0</v>
      </c>
      <c r="K105" s="15">
        <f t="shared" si="28"/>
        <v>0</v>
      </c>
      <c r="L105" s="15">
        <f t="shared" si="28"/>
        <v>0</v>
      </c>
      <c r="M105" s="15">
        <f t="shared" si="28"/>
        <v>0</v>
      </c>
      <c r="N105" s="15">
        <f t="shared" si="28"/>
        <v>0</v>
      </c>
      <c r="O105" s="15">
        <f t="shared" si="28"/>
        <v>0</v>
      </c>
      <c r="P105" s="15">
        <f t="shared" si="28"/>
        <v>0</v>
      </c>
      <c r="Q105" s="15">
        <f t="shared" si="28"/>
        <v>0</v>
      </c>
      <c r="R105" s="15">
        <f t="shared" si="28"/>
        <v>0</v>
      </c>
      <c r="S105" s="15">
        <f t="shared" si="28"/>
        <v>0</v>
      </c>
      <c r="T105" s="15">
        <f t="shared" si="28"/>
        <v>0</v>
      </c>
      <c r="U105" s="15">
        <f t="shared" si="28"/>
        <v>0</v>
      </c>
      <c r="V105" s="15">
        <f t="shared" si="28"/>
        <v>0</v>
      </c>
      <c r="W105" s="15">
        <f t="shared" si="28"/>
        <v>0</v>
      </c>
      <c r="X105" s="15">
        <f t="shared" si="28"/>
        <v>0</v>
      </c>
      <c r="Y105" s="15">
        <f t="shared" si="28"/>
        <v>0</v>
      </c>
      <c r="Z105" s="15">
        <f t="shared" si="28"/>
        <v>0</v>
      </c>
      <c r="AA105" s="15">
        <f t="shared" si="28"/>
        <v>0</v>
      </c>
      <c r="AB105" s="15">
        <f t="shared" si="28"/>
        <v>0</v>
      </c>
      <c r="AC105" s="15">
        <f t="shared" si="28"/>
        <v>0</v>
      </c>
      <c r="AD105" s="15">
        <f t="shared" si="28"/>
        <v>0</v>
      </c>
      <c r="AE105" s="15">
        <f t="shared" si="28"/>
        <v>0</v>
      </c>
      <c r="AF105" s="15">
        <f t="shared" si="28"/>
        <v>0</v>
      </c>
      <c r="AG105" s="15">
        <f t="shared" si="28"/>
        <v>0</v>
      </c>
      <c r="AH105" s="15">
        <f t="shared" si="28"/>
        <v>0</v>
      </c>
      <c r="AI105" s="15">
        <f t="shared" si="28"/>
        <v>0</v>
      </c>
      <c r="AJ105" s="15">
        <f t="shared" si="28"/>
        <v>0</v>
      </c>
      <c r="AK105" s="15">
        <f t="shared" si="28"/>
        <v>0</v>
      </c>
      <c r="AL105" s="15">
        <f t="shared" si="28"/>
        <v>0</v>
      </c>
      <c r="AM105" s="15">
        <f t="shared" si="28"/>
        <v>0</v>
      </c>
    </row>
    <row r="106" spans="1:39" ht="15.75" customHeight="1">
      <c r="A106" s="14">
        <v>211000000</v>
      </c>
      <c r="B106" s="17" t="s">
        <v>1201</v>
      </c>
      <c r="C106" s="15">
        <f t="shared" si="26"/>
        <v>0</v>
      </c>
      <c r="D106" s="15">
        <f t="shared" si="27"/>
        <v>0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</row>
    <row r="107" spans="1:39" ht="15.75" customHeight="1">
      <c r="A107" s="14">
        <v>211098000</v>
      </c>
      <c r="B107" s="17" t="s">
        <v>1204</v>
      </c>
      <c r="C107" s="15">
        <f t="shared" si="26"/>
        <v>0</v>
      </c>
      <c r="D107" s="15">
        <f t="shared" si="27"/>
        <v>0</v>
      </c>
      <c r="E107" s="15">
        <f t="shared" ref="E107:AM107" si="29">SUM(E108:E114)</f>
        <v>0</v>
      </c>
      <c r="F107" s="15">
        <f t="shared" si="29"/>
        <v>0</v>
      </c>
      <c r="G107" s="15">
        <f t="shared" si="29"/>
        <v>0</v>
      </c>
      <c r="H107" s="15">
        <f t="shared" si="29"/>
        <v>0</v>
      </c>
      <c r="I107" s="15">
        <f t="shared" si="29"/>
        <v>0</v>
      </c>
      <c r="J107" s="15">
        <f t="shared" si="29"/>
        <v>0</v>
      </c>
      <c r="K107" s="15">
        <f t="shared" si="29"/>
        <v>0</v>
      </c>
      <c r="L107" s="15">
        <f t="shared" si="29"/>
        <v>0</v>
      </c>
      <c r="M107" s="15">
        <f t="shared" si="29"/>
        <v>0</v>
      </c>
      <c r="N107" s="15">
        <f t="shared" si="29"/>
        <v>0</v>
      </c>
      <c r="O107" s="15">
        <f t="shared" si="29"/>
        <v>0</v>
      </c>
      <c r="P107" s="15">
        <f t="shared" si="29"/>
        <v>0</v>
      </c>
      <c r="Q107" s="15">
        <f t="shared" si="29"/>
        <v>0</v>
      </c>
      <c r="R107" s="15">
        <f t="shared" si="29"/>
        <v>0</v>
      </c>
      <c r="S107" s="15">
        <f t="shared" si="29"/>
        <v>0</v>
      </c>
      <c r="T107" s="15">
        <f t="shared" si="29"/>
        <v>0</v>
      </c>
      <c r="U107" s="15">
        <f t="shared" si="29"/>
        <v>0</v>
      </c>
      <c r="V107" s="15">
        <f t="shared" si="29"/>
        <v>0</v>
      </c>
      <c r="W107" s="15">
        <f t="shared" si="29"/>
        <v>0</v>
      </c>
      <c r="X107" s="15">
        <f t="shared" si="29"/>
        <v>0</v>
      </c>
      <c r="Y107" s="15">
        <f t="shared" si="29"/>
        <v>0</v>
      </c>
      <c r="Z107" s="15">
        <f t="shared" si="29"/>
        <v>0</v>
      </c>
      <c r="AA107" s="15">
        <f t="shared" si="29"/>
        <v>0</v>
      </c>
      <c r="AB107" s="15">
        <f t="shared" si="29"/>
        <v>0</v>
      </c>
      <c r="AC107" s="15">
        <f t="shared" si="29"/>
        <v>0</v>
      </c>
      <c r="AD107" s="15">
        <f t="shared" si="29"/>
        <v>0</v>
      </c>
      <c r="AE107" s="15">
        <f t="shared" si="29"/>
        <v>0</v>
      </c>
      <c r="AF107" s="15">
        <f t="shared" si="29"/>
        <v>0</v>
      </c>
      <c r="AG107" s="15">
        <f t="shared" si="29"/>
        <v>0</v>
      </c>
      <c r="AH107" s="15">
        <f t="shared" si="29"/>
        <v>0</v>
      </c>
      <c r="AI107" s="15">
        <f t="shared" si="29"/>
        <v>0</v>
      </c>
      <c r="AJ107" s="15">
        <f t="shared" si="29"/>
        <v>0</v>
      </c>
      <c r="AK107" s="15">
        <f t="shared" si="29"/>
        <v>0</v>
      </c>
      <c r="AL107" s="15">
        <f t="shared" si="29"/>
        <v>0</v>
      </c>
      <c r="AM107" s="15">
        <f t="shared" si="29"/>
        <v>0</v>
      </c>
    </row>
    <row r="108" spans="1:39" ht="15.75" customHeight="1">
      <c r="A108" s="14">
        <v>211021000</v>
      </c>
      <c r="B108" s="17" t="s">
        <v>1283</v>
      </c>
      <c r="C108" s="15">
        <f t="shared" si="26"/>
        <v>0</v>
      </c>
      <c r="D108" s="15">
        <f t="shared" si="27"/>
        <v>0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</row>
    <row r="109" spans="1:39" ht="15.75" customHeight="1">
      <c r="A109" s="14">
        <v>211081000</v>
      </c>
      <c r="B109" s="17" t="s">
        <v>1284</v>
      </c>
      <c r="C109" s="15">
        <f t="shared" si="26"/>
        <v>0</v>
      </c>
      <c r="D109" s="15">
        <f t="shared" si="27"/>
        <v>0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</row>
    <row r="110" spans="1:39" ht="15.75" customHeight="1">
      <c r="A110" s="14">
        <v>211011000</v>
      </c>
      <c r="B110" s="17" t="s">
        <v>1285</v>
      </c>
      <c r="C110" s="15">
        <f t="shared" si="26"/>
        <v>0</v>
      </c>
      <c r="D110" s="15">
        <f t="shared" si="27"/>
        <v>0</v>
      </c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</row>
    <row r="111" spans="1:39" ht="15.75" customHeight="1">
      <c r="A111" s="14">
        <v>211005000</v>
      </c>
      <c r="B111" s="17" t="s">
        <v>1286</v>
      </c>
      <c r="C111" s="15">
        <f t="shared" si="26"/>
        <v>0</v>
      </c>
      <c r="D111" s="15">
        <f t="shared" si="27"/>
        <v>0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</row>
    <row r="112" spans="1:39" ht="15.75" customHeight="1">
      <c r="A112" s="14">
        <v>211002000</v>
      </c>
      <c r="B112" s="17" t="s">
        <v>1287</v>
      </c>
      <c r="C112" s="15">
        <f t="shared" si="26"/>
        <v>0</v>
      </c>
      <c r="D112" s="15">
        <f t="shared" si="27"/>
        <v>0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</row>
    <row r="113" spans="1:39" ht="15.75" customHeight="1">
      <c r="A113" s="14">
        <v>211003000</v>
      </c>
      <c r="B113" s="17" t="s">
        <v>1288</v>
      </c>
      <c r="C113" s="15">
        <f t="shared" si="26"/>
        <v>0</v>
      </c>
      <c r="D113" s="15">
        <f t="shared" si="27"/>
        <v>0</v>
      </c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</row>
    <row r="114" spans="1:39" ht="15.75" customHeight="1">
      <c r="A114" s="14">
        <v>211004000</v>
      </c>
      <c r="B114" s="17" t="s">
        <v>1289</v>
      </c>
      <c r="C114" s="15">
        <f t="shared" si="26"/>
        <v>0</v>
      </c>
      <c r="D114" s="15">
        <f t="shared" si="27"/>
        <v>0</v>
      </c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</row>
    <row r="115" spans="1:39" ht="15.75" customHeight="1">
      <c r="A115" s="14">
        <v>211299000</v>
      </c>
      <c r="B115" s="17" t="s">
        <v>1290</v>
      </c>
      <c r="C115" s="15">
        <f t="shared" si="26"/>
        <v>0</v>
      </c>
      <c r="D115" s="15">
        <f t="shared" si="27"/>
        <v>0</v>
      </c>
      <c r="E115" s="15">
        <f t="shared" ref="E115:AM115" si="30">SUM(E116:E117)</f>
        <v>0</v>
      </c>
      <c r="F115" s="15">
        <f t="shared" si="30"/>
        <v>0</v>
      </c>
      <c r="G115" s="15">
        <f t="shared" si="30"/>
        <v>0</v>
      </c>
      <c r="H115" s="15">
        <f t="shared" si="30"/>
        <v>0</v>
      </c>
      <c r="I115" s="15">
        <f t="shared" si="30"/>
        <v>0</v>
      </c>
      <c r="J115" s="15">
        <f t="shared" si="30"/>
        <v>0</v>
      </c>
      <c r="K115" s="15">
        <f t="shared" si="30"/>
        <v>0</v>
      </c>
      <c r="L115" s="15">
        <f t="shared" si="30"/>
        <v>0</v>
      </c>
      <c r="M115" s="15">
        <f t="shared" si="30"/>
        <v>0</v>
      </c>
      <c r="N115" s="15">
        <f t="shared" si="30"/>
        <v>0</v>
      </c>
      <c r="O115" s="15">
        <f t="shared" si="30"/>
        <v>0</v>
      </c>
      <c r="P115" s="15">
        <f t="shared" si="30"/>
        <v>0</v>
      </c>
      <c r="Q115" s="15">
        <f t="shared" si="30"/>
        <v>0</v>
      </c>
      <c r="R115" s="15">
        <f t="shared" si="30"/>
        <v>0</v>
      </c>
      <c r="S115" s="15">
        <f t="shared" si="30"/>
        <v>0</v>
      </c>
      <c r="T115" s="15">
        <f t="shared" si="30"/>
        <v>0</v>
      </c>
      <c r="U115" s="15">
        <f t="shared" si="30"/>
        <v>0</v>
      </c>
      <c r="V115" s="15">
        <f t="shared" si="30"/>
        <v>0</v>
      </c>
      <c r="W115" s="15">
        <f t="shared" si="30"/>
        <v>0</v>
      </c>
      <c r="X115" s="15">
        <f t="shared" si="30"/>
        <v>0</v>
      </c>
      <c r="Y115" s="15">
        <f t="shared" si="30"/>
        <v>0</v>
      </c>
      <c r="Z115" s="15">
        <f t="shared" si="30"/>
        <v>0</v>
      </c>
      <c r="AA115" s="15">
        <f t="shared" si="30"/>
        <v>0</v>
      </c>
      <c r="AB115" s="15">
        <f t="shared" si="30"/>
        <v>0</v>
      </c>
      <c r="AC115" s="15">
        <f t="shared" si="30"/>
        <v>0</v>
      </c>
      <c r="AD115" s="15">
        <f t="shared" si="30"/>
        <v>0</v>
      </c>
      <c r="AE115" s="15">
        <f t="shared" si="30"/>
        <v>0</v>
      </c>
      <c r="AF115" s="15">
        <f t="shared" si="30"/>
        <v>0</v>
      </c>
      <c r="AG115" s="15">
        <f t="shared" si="30"/>
        <v>0</v>
      </c>
      <c r="AH115" s="15">
        <f t="shared" si="30"/>
        <v>0</v>
      </c>
      <c r="AI115" s="15">
        <f t="shared" si="30"/>
        <v>0</v>
      </c>
      <c r="AJ115" s="15">
        <f t="shared" si="30"/>
        <v>0</v>
      </c>
      <c r="AK115" s="15">
        <f t="shared" si="30"/>
        <v>0</v>
      </c>
      <c r="AL115" s="15">
        <f t="shared" si="30"/>
        <v>0</v>
      </c>
      <c r="AM115" s="15">
        <f t="shared" si="30"/>
        <v>0</v>
      </c>
    </row>
    <row r="116" spans="1:39" ht="15.75" customHeight="1">
      <c r="A116" s="14">
        <v>211200000</v>
      </c>
      <c r="B116" s="17" t="s">
        <v>1201</v>
      </c>
      <c r="C116" s="15">
        <f t="shared" si="26"/>
        <v>0</v>
      </c>
      <c r="D116" s="15">
        <f t="shared" si="27"/>
        <v>0</v>
      </c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</row>
    <row r="117" spans="1:39" ht="15.75" customHeight="1">
      <c r="A117" s="14">
        <v>211298000</v>
      </c>
      <c r="B117" s="17" t="s">
        <v>1204</v>
      </c>
      <c r="C117" s="15">
        <f t="shared" si="26"/>
        <v>0</v>
      </c>
      <c r="D117" s="15">
        <f t="shared" si="27"/>
        <v>0</v>
      </c>
      <c r="E117" s="15">
        <f t="shared" ref="E117:AM117" si="31">SUM(E118:E124)</f>
        <v>0</v>
      </c>
      <c r="F117" s="15">
        <f t="shared" si="31"/>
        <v>0</v>
      </c>
      <c r="G117" s="15">
        <f t="shared" si="31"/>
        <v>0</v>
      </c>
      <c r="H117" s="15">
        <f t="shared" si="31"/>
        <v>0</v>
      </c>
      <c r="I117" s="15">
        <f t="shared" si="31"/>
        <v>0</v>
      </c>
      <c r="J117" s="15">
        <f t="shared" si="31"/>
        <v>0</v>
      </c>
      <c r="K117" s="15">
        <f t="shared" si="31"/>
        <v>0</v>
      </c>
      <c r="L117" s="15">
        <f t="shared" si="31"/>
        <v>0</v>
      </c>
      <c r="M117" s="15">
        <f t="shared" si="31"/>
        <v>0</v>
      </c>
      <c r="N117" s="15">
        <f t="shared" si="31"/>
        <v>0</v>
      </c>
      <c r="O117" s="15">
        <f t="shared" si="31"/>
        <v>0</v>
      </c>
      <c r="P117" s="15">
        <f t="shared" si="31"/>
        <v>0</v>
      </c>
      <c r="Q117" s="15">
        <f t="shared" si="31"/>
        <v>0</v>
      </c>
      <c r="R117" s="15">
        <f t="shared" si="31"/>
        <v>0</v>
      </c>
      <c r="S117" s="15">
        <f t="shared" si="31"/>
        <v>0</v>
      </c>
      <c r="T117" s="15">
        <f t="shared" si="31"/>
        <v>0</v>
      </c>
      <c r="U117" s="15">
        <f t="shared" si="31"/>
        <v>0</v>
      </c>
      <c r="V117" s="15">
        <f t="shared" si="31"/>
        <v>0</v>
      </c>
      <c r="W117" s="15">
        <f t="shared" si="31"/>
        <v>0</v>
      </c>
      <c r="X117" s="15">
        <f t="shared" si="31"/>
        <v>0</v>
      </c>
      <c r="Y117" s="15">
        <f t="shared" si="31"/>
        <v>0</v>
      </c>
      <c r="Z117" s="15">
        <f t="shared" si="31"/>
        <v>0</v>
      </c>
      <c r="AA117" s="15">
        <f t="shared" si="31"/>
        <v>0</v>
      </c>
      <c r="AB117" s="15">
        <f t="shared" si="31"/>
        <v>0</v>
      </c>
      <c r="AC117" s="15">
        <f t="shared" si="31"/>
        <v>0</v>
      </c>
      <c r="AD117" s="15">
        <f t="shared" si="31"/>
        <v>0</v>
      </c>
      <c r="AE117" s="15">
        <f t="shared" si="31"/>
        <v>0</v>
      </c>
      <c r="AF117" s="15">
        <f t="shared" si="31"/>
        <v>0</v>
      </c>
      <c r="AG117" s="15">
        <f t="shared" si="31"/>
        <v>0</v>
      </c>
      <c r="AH117" s="15">
        <f t="shared" si="31"/>
        <v>0</v>
      </c>
      <c r="AI117" s="15">
        <f t="shared" si="31"/>
        <v>0</v>
      </c>
      <c r="AJ117" s="15">
        <f t="shared" si="31"/>
        <v>0</v>
      </c>
      <c r="AK117" s="15">
        <f t="shared" si="31"/>
        <v>0</v>
      </c>
      <c r="AL117" s="15">
        <f t="shared" si="31"/>
        <v>0</v>
      </c>
      <c r="AM117" s="15">
        <f t="shared" si="31"/>
        <v>0</v>
      </c>
    </row>
    <row r="118" spans="1:39" ht="15.75" customHeight="1">
      <c r="A118" s="14">
        <v>211221000</v>
      </c>
      <c r="B118" s="17" t="s">
        <v>1291</v>
      </c>
      <c r="C118" s="15">
        <f t="shared" si="26"/>
        <v>0</v>
      </c>
      <c r="D118" s="15">
        <f t="shared" si="27"/>
        <v>0</v>
      </c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</row>
    <row r="119" spans="1:39" ht="15.75" customHeight="1">
      <c r="A119" s="14">
        <v>211282000</v>
      </c>
      <c r="B119" s="17" t="s">
        <v>1292</v>
      </c>
      <c r="C119" s="15">
        <f t="shared" si="26"/>
        <v>0</v>
      </c>
      <c r="D119" s="15">
        <f t="shared" si="27"/>
        <v>0</v>
      </c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</row>
    <row r="120" spans="1:39" ht="15.75" customHeight="1">
      <c r="A120" s="14">
        <v>211224000</v>
      </c>
      <c r="B120" s="17" t="s">
        <v>1293</v>
      </c>
      <c r="C120" s="15">
        <f t="shared" si="26"/>
        <v>0</v>
      </c>
      <c r="D120" s="15">
        <f t="shared" si="27"/>
        <v>0</v>
      </c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</row>
    <row r="121" spans="1:39" ht="15.75" customHeight="1">
      <c r="A121" s="14">
        <v>211223000</v>
      </c>
      <c r="B121" s="17" t="s">
        <v>1294</v>
      </c>
      <c r="C121" s="15">
        <f t="shared" si="26"/>
        <v>0</v>
      </c>
      <c r="D121" s="15">
        <f t="shared" si="27"/>
        <v>0</v>
      </c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</row>
    <row r="122" spans="1:39" ht="15.75" customHeight="1">
      <c r="A122" s="14">
        <v>211281000</v>
      </c>
      <c r="B122" s="17" t="s">
        <v>1295</v>
      </c>
      <c r="C122" s="15">
        <f t="shared" si="26"/>
        <v>0</v>
      </c>
      <c r="D122" s="15">
        <f t="shared" si="27"/>
        <v>0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</row>
    <row r="123" spans="1:39" ht="15.75" customHeight="1">
      <c r="A123" s="14">
        <v>211202000</v>
      </c>
      <c r="B123" s="17" t="s">
        <v>1296</v>
      </c>
      <c r="C123" s="15">
        <f t="shared" si="26"/>
        <v>0</v>
      </c>
      <c r="D123" s="15">
        <f t="shared" si="27"/>
        <v>0</v>
      </c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</row>
    <row r="124" spans="1:39" ht="15.75" customHeight="1">
      <c r="A124" s="14">
        <v>211204000</v>
      </c>
      <c r="B124" s="17" t="s">
        <v>1297</v>
      </c>
      <c r="C124" s="15">
        <f t="shared" si="26"/>
        <v>0</v>
      </c>
      <c r="D124" s="15">
        <f t="shared" si="27"/>
        <v>0</v>
      </c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</row>
    <row r="125" spans="1:39" ht="15.75" customHeight="1">
      <c r="A125" s="14">
        <v>211399000</v>
      </c>
      <c r="B125" s="17" t="s">
        <v>1298</v>
      </c>
      <c r="C125" s="15">
        <f t="shared" si="26"/>
        <v>0</v>
      </c>
      <c r="D125" s="15">
        <f t="shared" si="27"/>
        <v>0</v>
      </c>
      <c r="E125" s="15">
        <f t="shared" ref="E125:AM125" si="32">SUM(E126:E127)</f>
        <v>0</v>
      </c>
      <c r="F125" s="15">
        <f t="shared" si="32"/>
        <v>0</v>
      </c>
      <c r="G125" s="15">
        <f t="shared" si="32"/>
        <v>0</v>
      </c>
      <c r="H125" s="15">
        <f t="shared" si="32"/>
        <v>0</v>
      </c>
      <c r="I125" s="15">
        <f t="shared" si="32"/>
        <v>0</v>
      </c>
      <c r="J125" s="15">
        <f t="shared" si="32"/>
        <v>0</v>
      </c>
      <c r="K125" s="15">
        <f t="shared" si="32"/>
        <v>0</v>
      </c>
      <c r="L125" s="15">
        <f t="shared" si="32"/>
        <v>0</v>
      </c>
      <c r="M125" s="15">
        <f t="shared" si="32"/>
        <v>0</v>
      </c>
      <c r="N125" s="15">
        <f t="shared" si="32"/>
        <v>0</v>
      </c>
      <c r="O125" s="15">
        <f t="shared" si="32"/>
        <v>0</v>
      </c>
      <c r="P125" s="15">
        <f t="shared" si="32"/>
        <v>0</v>
      </c>
      <c r="Q125" s="15">
        <f t="shared" si="32"/>
        <v>0</v>
      </c>
      <c r="R125" s="15">
        <f t="shared" si="32"/>
        <v>0</v>
      </c>
      <c r="S125" s="15">
        <f t="shared" si="32"/>
        <v>0</v>
      </c>
      <c r="T125" s="15">
        <f t="shared" si="32"/>
        <v>0</v>
      </c>
      <c r="U125" s="15">
        <f t="shared" si="32"/>
        <v>0</v>
      </c>
      <c r="V125" s="15">
        <f t="shared" si="32"/>
        <v>0</v>
      </c>
      <c r="W125" s="15">
        <f t="shared" si="32"/>
        <v>0</v>
      </c>
      <c r="X125" s="15">
        <f t="shared" si="32"/>
        <v>0</v>
      </c>
      <c r="Y125" s="15">
        <f t="shared" si="32"/>
        <v>0</v>
      </c>
      <c r="Z125" s="15">
        <f t="shared" si="32"/>
        <v>0</v>
      </c>
      <c r="AA125" s="15">
        <f t="shared" si="32"/>
        <v>0</v>
      </c>
      <c r="AB125" s="15">
        <f t="shared" si="32"/>
        <v>0</v>
      </c>
      <c r="AC125" s="15">
        <f t="shared" si="32"/>
        <v>0</v>
      </c>
      <c r="AD125" s="15">
        <f t="shared" si="32"/>
        <v>0</v>
      </c>
      <c r="AE125" s="15">
        <f t="shared" si="32"/>
        <v>0</v>
      </c>
      <c r="AF125" s="15">
        <f t="shared" si="32"/>
        <v>0</v>
      </c>
      <c r="AG125" s="15">
        <f t="shared" si="32"/>
        <v>0</v>
      </c>
      <c r="AH125" s="15">
        <f t="shared" si="32"/>
        <v>0</v>
      </c>
      <c r="AI125" s="15">
        <f t="shared" si="32"/>
        <v>0</v>
      </c>
      <c r="AJ125" s="15">
        <f t="shared" si="32"/>
        <v>0</v>
      </c>
      <c r="AK125" s="15">
        <f t="shared" si="32"/>
        <v>0</v>
      </c>
      <c r="AL125" s="15">
        <f t="shared" si="32"/>
        <v>0</v>
      </c>
      <c r="AM125" s="15">
        <f t="shared" si="32"/>
        <v>0</v>
      </c>
    </row>
    <row r="126" spans="1:39" ht="15.75" customHeight="1">
      <c r="A126" s="14">
        <v>211300000</v>
      </c>
      <c r="B126" s="17" t="s">
        <v>1201</v>
      </c>
      <c r="C126" s="15">
        <f t="shared" si="26"/>
        <v>0</v>
      </c>
      <c r="D126" s="15">
        <f t="shared" si="27"/>
        <v>0</v>
      </c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</row>
    <row r="127" spans="1:39" ht="15.75" customHeight="1">
      <c r="A127" s="14">
        <v>211398000</v>
      </c>
      <c r="B127" s="17" t="s">
        <v>1204</v>
      </c>
      <c r="C127" s="15">
        <f t="shared" si="26"/>
        <v>0</v>
      </c>
      <c r="D127" s="15">
        <f t="shared" si="27"/>
        <v>0</v>
      </c>
      <c r="E127" s="15">
        <f t="shared" ref="E127:AM127" si="33">SUM(E128:E134)</f>
        <v>0</v>
      </c>
      <c r="F127" s="15">
        <f t="shared" si="33"/>
        <v>0</v>
      </c>
      <c r="G127" s="15">
        <f t="shared" si="33"/>
        <v>0</v>
      </c>
      <c r="H127" s="15">
        <f t="shared" si="33"/>
        <v>0</v>
      </c>
      <c r="I127" s="15">
        <f t="shared" si="33"/>
        <v>0</v>
      </c>
      <c r="J127" s="15">
        <f t="shared" si="33"/>
        <v>0</v>
      </c>
      <c r="K127" s="15">
        <f t="shared" si="33"/>
        <v>0</v>
      </c>
      <c r="L127" s="15">
        <f t="shared" si="33"/>
        <v>0</v>
      </c>
      <c r="M127" s="15">
        <f t="shared" si="33"/>
        <v>0</v>
      </c>
      <c r="N127" s="15">
        <f t="shared" si="33"/>
        <v>0</v>
      </c>
      <c r="O127" s="15">
        <f t="shared" si="33"/>
        <v>0</v>
      </c>
      <c r="P127" s="15">
        <f t="shared" si="33"/>
        <v>0</v>
      </c>
      <c r="Q127" s="15">
        <f t="shared" si="33"/>
        <v>0</v>
      </c>
      <c r="R127" s="15">
        <f t="shared" si="33"/>
        <v>0</v>
      </c>
      <c r="S127" s="15">
        <f t="shared" si="33"/>
        <v>0</v>
      </c>
      <c r="T127" s="15">
        <f t="shared" si="33"/>
        <v>0</v>
      </c>
      <c r="U127" s="15">
        <f t="shared" si="33"/>
        <v>0</v>
      </c>
      <c r="V127" s="15">
        <f t="shared" si="33"/>
        <v>0</v>
      </c>
      <c r="W127" s="15">
        <f t="shared" si="33"/>
        <v>0</v>
      </c>
      <c r="X127" s="15">
        <f t="shared" si="33"/>
        <v>0</v>
      </c>
      <c r="Y127" s="15">
        <f t="shared" si="33"/>
        <v>0</v>
      </c>
      <c r="Z127" s="15">
        <f t="shared" si="33"/>
        <v>0</v>
      </c>
      <c r="AA127" s="15">
        <f t="shared" si="33"/>
        <v>0</v>
      </c>
      <c r="AB127" s="15">
        <f t="shared" si="33"/>
        <v>0</v>
      </c>
      <c r="AC127" s="15">
        <f t="shared" si="33"/>
        <v>0</v>
      </c>
      <c r="AD127" s="15">
        <f t="shared" si="33"/>
        <v>0</v>
      </c>
      <c r="AE127" s="15">
        <f t="shared" si="33"/>
        <v>0</v>
      </c>
      <c r="AF127" s="15">
        <f t="shared" si="33"/>
        <v>0</v>
      </c>
      <c r="AG127" s="15">
        <f t="shared" si="33"/>
        <v>0</v>
      </c>
      <c r="AH127" s="15">
        <f t="shared" si="33"/>
        <v>0</v>
      </c>
      <c r="AI127" s="15">
        <f t="shared" si="33"/>
        <v>0</v>
      </c>
      <c r="AJ127" s="15">
        <f t="shared" si="33"/>
        <v>0</v>
      </c>
      <c r="AK127" s="15">
        <f t="shared" si="33"/>
        <v>0</v>
      </c>
      <c r="AL127" s="15">
        <f t="shared" si="33"/>
        <v>0</v>
      </c>
      <c r="AM127" s="15">
        <f t="shared" si="33"/>
        <v>0</v>
      </c>
    </row>
    <row r="128" spans="1:39" ht="15.75" customHeight="1">
      <c r="A128" s="14">
        <v>211381000</v>
      </c>
      <c r="B128" s="17" t="s">
        <v>1299</v>
      </c>
      <c r="C128" s="15">
        <f t="shared" si="26"/>
        <v>0</v>
      </c>
      <c r="D128" s="15">
        <f t="shared" si="27"/>
        <v>0</v>
      </c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</row>
    <row r="129" spans="1:39" ht="15.75" customHeight="1">
      <c r="A129" s="14">
        <v>211321000</v>
      </c>
      <c r="B129" s="17" t="s">
        <v>1300</v>
      </c>
      <c r="C129" s="15">
        <f t="shared" si="26"/>
        <v>0</v>
      </c>
      <c r="D129" s="15">
        <f t="shared" si="27"/>
        <v>0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</row>
    <row r="130" spans="1:39" ht="15.75" customHeight="1">
      <c r="A130" s="14">
        <v>211382000</v>
      </c>
      <c r="B130" s="17" t="s">
        <v>1301</v>
      </c>
      <c r="C130" s="15">
        <f t="shared" si="26"/>
        <v>0</v>
      </c>
      <c r="D130" s="15">
        <f t="shared" si="27"/>
        <v>0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</row>
    <row r="131" spans="1:39" ht="15.75" customHeight="1">
      <c r="A131" s="14">
        <v>211322000</v>
      </c>
      <c r="B131" s="17" t="s">
        <v>1302</v>
      </c>
      <c r="C131" s="15">
        <f t="shared" si="26"/>
        <v>0</v>
      </c>
      <c r="D131" s="15">
        <f t="shared" si="27"/>
        <v>0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</row>
    <row r="132" spans="1:39" ht="15.75" customHeight="1">
      <c r="A132" s="14">
        <v>211324000</v>
      </c>
      <c r="B132" s="17" t="s">
        <v>1303</v>
      </c>
      <c r="C132" s="15">
        <f t="shared" si="26"/>
        <v>0</v>
      </c>
      <c r="D132" s="15">
        <f t="shared" si="27"/>
        <v>0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</row>
    <row r="133" spans="1:39" ht="15.75" customHeight="1">
      <c r="A133" s="14">
        <v>211302000</v>
      </c>
      <c r="B133" s="17" t="s">
        <v>1304</v>
      </c>
      <c r="C133" s="15">
        <f t="shared" si="26"/>
        <v>0</v>
      </c>
      <c r="D133" s="15">
        <f t="shared" si="27"/>
        <v>0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</row>
    <row r="134" spans="1:39" ht="15.75" customHeight="1">
      <c r="A134" s="14">
        <v>211303000</v>
      </c>
      <c r="B134" s="17" t="s">
        <v>1305</v>
      </c>
      <c r="C134" s="15">
        <f t="shared" ref="C134:C150" si="34">SUM(D134)</f>
        <v>0</v>
      </c>
      <c r="D134" s="15">
        <f t="shared" ref="D134:D149" si="35">SUM(E134:AN134)</f>
        <v>0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</row>
    <row r="135" spans="1:39" ht="15.75" customHeight="1">
      <c r="A135" s="14">
        <v>211199000</v>
      </c>
      <c r="B135" s="17" t="s">
        <v>1306</v>
      </c>
      <c r="C135" s="15">
        <f t="shared" si="34"/>
        <v>0</v>
      </c>
      <c r="D135" s="15">
        <f t="shared" si="35"/>
        <v>0</v>
      </c>
      <c r="E135" s="15">
        <f t="shared" ref="E135:AM135" si="36">SUM(E136:E137)</f>
        <v>0</v>
      </c>
      <c r="F135" s="15">
        <f t="shared" si="36"/>
        <v>0</v>
      </c>
      <c r="G135" s="15">
        <f t="shared" si="36"/>
        <v>0</v>
      </c>
      <c r="H135" s="15">
        <f t="shared" si="36"/>
        <v>0</v>
      </c>
      <c r="I135" s="15">
        <f t="shared" si="36"/>
        <v>0</v>
      </c>
      <c r="J135" s="15">
        <f t="shared" si="36"/>
        <v>0</v>
      </c>
      <c r="K135" s="15">
        <f t="shared" si="36"/>
        <v>0</v>
      </c>
      <c r="L135" s="15">
        <f t="shared" si="36"/>
        <v>0</v>
      </c>
      <c r="M135" s="15">
        <f t="shared" si="36"/>
        <v>0</v>
      </c>
      <c r="N135" s="15">
        <f t="shared" si="36"/>
        <v>0</v>
      </c>
      <c r="O135" s="15">
        <f t="shared" si="36"/>
        <v>0</v>
      </c>
      <c r="P135" s="15">
        <f t="shared" si="36"/>
        <v>0</v>
      </c>
      <c r="Q135" s="15">
        <f t="shared" si="36"/>
        <v>0</v>
      </c>
      <c r="R135" s="15">
        <f t="shared" si="36"/>
        <v>0</v>
      </c>
      <c r="S135" s="15">
        <f t="shared" si="36"/>
        <v>0</v>
      </c>
      <c r="T135" s="15">
        <f t="shared" si="36"/>
        <v>0</v>
      </c>
      <c r="U135" s="15">
        <f t="shared" si="36"/>
        <v>0</v>
      </c>
      <c r="V135" s="15">
        <f t="shared" si="36"/>
        <v>0</v>
      </c>
      <c r="W135" s="15">
        <f t="shared" si="36"/>
        <v>0</v>
      </c>
      <c r="X135" s="15">
        <f t="shared" si="36"/>
        <v>0</v>
      </c>
      <c r="Y135" s="15">
        <f t="shared" si="36"/>
        <v>0</v>
      </c>
      <c r="Z135" s="15">
        <f t="shared" si="36"/>
        <v>0</v>
      </c>
      <c r="AA135" s="15">
        <f t="shared" si="36"/>
        <v>0</v>
      </c>
      <c r="AB135" s="15">
        <f t="shared" si="36"/>
        <v>0</v>
      </c>
      <c r="AC135" s="15">
        <f t="shared" si="36"/>
        <v>0</v>
      </c>
      <c r="AD135" s="15">
        <f t="shared" si="36"/>
        <v>0</v>
      </c>
      <c r="AE135" s="15">
        <f t="shared" si="36"/>
        <v>0</v>
      </c>
      <c r="AF135" s="15">
        <f t="shared" si="36"/>
        <v>0</v>
      </c>
      <c r="AG135" s="15">
        <f t="shared" si="36"/>
        <v>0</v>
      </c>
      <c r="AH135" s="15">
        <f t="shared" si="36"/>
        <v>0</v>
      </c>
      <c r="AI135" s="15">
        <f t="shared" si="36"/>
        <v>0</v>
      </c>
      <c r="AJ135" s="15">
        <f t="shared" si="36"/>
        <v>0</v>
      </c>
      <c r="AK135" s="15">
        <f t="shared" si="36"/>
        <v>0</v>
      </c>
      <c r="AL135" s="15">
        <f t="shared" si="36"/>
        <v>0</v>
      </c>
      <c r="AM135" s="15">
        <f t="shared" si="36"/>
        <v>0</v>
      </c>
    </row>
    <row r="136" spans="1:39" ht="15.75" customHeight="1">
      <c r="A136" s="14">
        <v>211100000</v>
      </c>
      <c r="B136" s="17" t="s">
        <v>1201</v>
      </c>
      <c r="C136" s="15">
        <f t="shared" si="34"/>
        <v>0</v>
      </c>
      <c r="D136" s="15">
        <f t="shared" si="35"/>
        <v>0</v>
      </c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</row>
    <row r="137" spans="1:39" ht="15.75" customHeight="1">
      <c r="A137" s="14">
        <v>211198000</v>
      </c>
      <c r="B137" s="17" t="s">
        <v>1204</v>
      </c>
      <c r="C137" s="15">
        <f t="shared" si="34"/>
        <v>0</v>
      </c>
      <c r="D137" s="15">
        <f t="shared" si="35"/>
        <v>0</v>
      </c>
      <c r="E137" s="15">
        <f t="shared" ref="E137:AM137" si="37">SUM(E138:E141)</f>
        <v>0</v>
      </c>
      <c r="F137" s="15">
        <f t="shared" si="37"/>
        <v>0</v>
      </c>
      <c r="G137" s="15">
        <f t="shared" si="37"/>
        <v>0</v>
      </c>
      <c r="H137" s="15">
        <f t="shared" si="37"/>
        <v>0</v>
      </c>
      <c r="I137" s="15">
        <f t="shared" si="37"/>
        <v>0</v>
      </c>
      <c r="J137" s="15">
        <f t="shared" si="37"/>
        <v>0</v>
      </c>
      <c r="K137" s="15">
        <f t="shared" si="37"/>
        <v>0</v>
      </c>
      <c r="L137" s="15">
        <f t="shared" si="37"/>
        <v>0</v>
      </c>
      <c r="M137" s="15">
        <f t="shared" si="37"/>
        <v>0</v>
      </c>
      <c r="N137" s="15">
        <f t="shared" si="37"/>
        <v>0</v>
      </c>
      <c r="O137" s="15">
        <f t="shared" si="37"/>
        <v>0</v>
      </c>
      <c r="P137" s="15">
        <f t="shared" si="37"/>
        <v>0</v>
      </c>
      <c r="Q137" s="15">
        <f t="shared" si="37"/>
        <v>0</v>
      </c>
      <c r="R137" s="15">
        <f t="shared" si="37"/>
        <v>0</v>
      </c>
      <c r="S137" s="15">
        <f t="shared" si="37"/>
        <v>0</v>
      </c>
      <c r="T137" s="15">
        <f t="shared" si="37"/>
        <v>0</v>
      </c>
      <c r="U137" s="15">
        <f t="shared" si="37"/>
        <v>0</v>
      </c>
      <c r="V137" s="15">
        <f t="shared" si="37"/>
        <v>0</v>
      </c>
      <c r="W137" s="15">
        <f t="shared" si="37"/>
        <v>0</v>
      </c>
      <c r="X137" s="15">
        <f t="shared" si="37"/>
        <v>0</v>
      </c>
      <c r="Y137" s="15">
        <f t="shared" si="37"/>
        <v>0</v>
      </c>
      <c r="Z137" s="15">
        <f t="shared" si="37"/>
        <v>0</v>
      </c>
      <c r="AA137" s="15">
        <f t="shared" si="37"/>
        <v>0</v>
      </c>
      <c r="AB137" s="15">
        <f t="shared" si="37"/>
        <v>0</v>
      </c>
      <c r="AC137" s="15">
        <f t="shared" si="37"/>
        <v>0</v>
      </c>
      <c r="AD137" s="15">
        <f t="shared" si="37"/>
        <v>0</v>
      </c>
      <c r="AE137" s="15">
        <f t="shared" si="37"/>
        <v>0</v>
      </c>
      <c r="AF137" s="15">
        <f t="shared" si="37"/>
        <v>0</v>
      </c>
      <c r="AG137" s="15">
        <f t="shared" si="37"/>
        <v>0</v>
      </c>
      <c r="AH137" s="15">
        <f t="shared" si="37"/>
        <v>0</v>
      </c>
      <c r="AI137" s="15">
        <f t="shared" si="37"/>
        <v>0</v>
      </c>
      <c r="AJ137" s="15">
        <f t="shared" si="37"/>
        <v>0</v>
      </c>
      <c r="AK137" s="15">
        <f t="shared" si="37"/>
        <v>0</v>
      </c>
      <c r="AL137" s="15">
        <f t="shared" si="37"/>
        <v>0</v>
      </c>
      <c r="AM137" s="15">
        <f t="shared" si="37"/>
        <v>0</v>
      </c>
    </row>
    <row r="138" spans="1:39" ht="15.75" customHeight="1">
      <c r="A138" s="14">
        <v>211104000</v>
      </c>
      <c r="B138" s="17" t="s">
        <v>1307</v>
      </c>
      <c r="C138" s="15">
        <f t="shared" si="34"/>
        <v>0</v>
      </c>
      <c r="D138" s="15">
        <f t="shared" si="35"/>
        <v>0</v>
      </c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</row>
    <row r="139" spans="1:39" ht="15.75" customHeight="1">
      <c r="A139" s="14">
        <v>211102000</v>
      </c>
      <c r="B139" s="17" t="s">
        <v>1308</v>
      </c>
      <c r="C139" s="15">
        <f t="shared" si="34"/>
        <v>0</v>
      </c>
      <c r="D139" s="15">
        <f t="shared" si="35"/>
        <v>0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</row>
    <row r="140" spans="1:39" ht="15.75" customHeight="1">
      <c r="A140" s="14">
        <v>211103000</v>
      </c>
      <c r="B140" s="17" t="s">
        <v>1309</v>
      </c>
      <c r="C140" s="15">
        <f t="shared" si="34"/>
        <v>0</v>
      </c>
      <c r="D140" s="15">
        <f t="shared" si="35"/>
        <v>0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</row>
    <row r="141" spans="1:39" ht="15.75" customHeight="1">
      <c r="A141" s="14">
        <v>211122000</v>
      </c>
      <c r="B141" s="17" t="s">
        <v>1310</v>
      </c>
      <c r="C141" s="15">
        <f t="shared" si="34"/>
        <v>0</v>
      </c>
      <c r="D141" s="15">
        <f t="shared" si="35"/>
        <v>0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</row>
    <row r="142" spans="1:39" ht="15.75" customHeight="1">
      <c r="A142" s="14">
        <v>211499000</v>
      </c>
      <c r="B142" s="17" t="s">
        <v>1311</v>
      </c>
      <c r="C142" s="15">
        <f t="shared" si="34"/>
        <v>0</v>
      </c>
      <c r="D142" s="15">
        <f t="shared" si="35"/>
        <v>0</v>
      </c>
      <c r="E142" s="15">
        <f t="shared" ref="E142:AM142" si="38">SUM(E143:E144)</f>
        <v>0</v>
      </c>
      <c r="F142" s="15">
        <f t="shared" si="38"/>
        <v>0</v>
      </c>
      <c r="G142" s="15">
        <f t="shared" si="38"/>
        <v>0</v>
      </c>
      <c r="H142" s="15">
        <f t="shared" si="38"/>
        <v>0</v>
      </c>
      <c r="I142" s="15">
        <f t="shared" si="38"/>
        <v>0</v>
      </c>
      <c r="J142" s="15">
        <f t="shared" si="38"/>
        <v>0</v>
      </c>
      <c r="K142" s="15">
        <f t="shared" si="38"/>
        <v>0</v>
      </c>
      <c r="L142" s="15">
        <f t="shared" si="38"/>
        <v>0</v>
      </c>
      <c r="M142" s="15">
        <f t="shared" si="38"/>
        <v>0</v>
      </c>
      <c r="N142" s="15">
        <f t="shared" si="38"/>
        <v>0</v>
      </c>
      <c r="O142" s="15">
        <f t="shared" si="38"/>
        <v>0</v>
      </c>
      <c r="P142" s="15">
        <f t="shared" si="38"/>
        <v>0</v>
      </c>
      <c r="Q142" s="15">
        <f t="shared" si="38"/>
        <v>0</v>
      </c>
      <c r="R142" s="15">
        <f t="shared" si="38"/>
        <v>0</v>
      </c>
      <c r="S142" s="15">
        <f t="shared" si="38"/>
        <v>0</v>
      </c>
      <c r="T142" s="15">
        <f t="shared" si="38"/>
        <v>0</v>
      </c>
      <c r="U142" s="15">
        <f t="shared" si="38"/>
        <v>0</v>
      </c>
      <c r="V142" s="15">
        <f t="shared" si="38"/>
        <v>0</v>
      </c>
      <c r="W142" s="15">
        <f t="shared" si="38"/>
        <v>0</v>
      </c>
      <c r="X142" s="15">
        <f t="shared" si="38"/>
        <v>0</v>
      </c>
      <c r="Y142" s="15">
        <f t="shared" si="38"/>
        <v>0</v>
      </c>
      <c r="Z142" s="15">
        <f t="shared" si="38"/>
        <v>0</v>
      </c>
      <c r="AA142" s="15">
        <f t="shared" si="38"/>
        <v>0</v>
      </c>
      <c r="AB142" s="15">
        <f t="shared" si="38"/>
        <v>0</v>
      </c>
      <c r="AC142" s="15">
        <f t="shared" si="38"/>
        <v>0</v>
      </c>
      <c r="AD142" s="15">
        <f t="shared" si="38"/>
        <v>0</v>
      </c>
      <c r="AE142" s="15">
        <f t="shared" si="38"/>
        <v>0</v>
      </c>
      <c r="AF142" s="15">
        <f t="shared" si="38"/>
        <v>0</v>
      </c>
      <c r="AG142" s="15">
        <f t="shared" si="38"/>
        <v>0</v>
      </c>
      <c r="AH142" s="15">
        <f t="shared" si="38"/>
        <v>0</v>
      </c>
      <c r="AI142" s="15">
        <f t="shared" si="38"/>
        <v>0</v>
      </c>
      <c r="AJ142" s="15">
        <f t="shared" si="38"/>
        <v>0</v>
      </c>
      <c r="AK142" s="15">
        <f t="shared" si="38"/>
        <v>0</v>
      </c>
      <c r="AL142" s="15">
        <f t="shared" si="38"/>
        <v>0</v>
      </c>
      <c r="AM142" s="15">
        <f t="shared" si="38"/>
        <v>0</v>
      </c>
    </row>
    <row r="143" spans="1:39" ht="15.75" customHeight="1">
      <c r="A143" s="14">
        <v>211400000</v>
      </c>
      <c r="B143" s="17" t="s">
        <v>1201</v>
      </c>
      <c r="C143" s="15">
        <f t="shared" si="34"/>
        <v>0</v>
      </c>
      <c r="D143" s="15">
        <f t="shared" si="35"/>
        <v>0</v>
      </c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</row>
    <row r="144" spans="1:39" ht="15.75" customHeight="1">
      <c r="A144" s="14">
        <v>211498000</v>
      </c>
      <c r="B144" s="17" t="s">
        <v>1204</v>
      </c>
      <c r="C144" s="15">
        <f t="shared" si="34"/>
        <v>0</v>
      </c>
      <c r="D144" s="15">
        <f t="shared" si="35"/>
        <v>0</v>
      </c>
      <c r="E144" s="15">
        <f t="shared" ref="E144:AM144" si="39">SUM(E145:E200)</f>
        <v>0</v>
      </c>
      <c r="F144" s="15">
        <f t="shared" si="39"/>
        <v>0</v>
      </c>
      <c r="G144" s="15">
        <f t="shared" si="39"/>
        <v>0</v>
      </c>
      <c r="H144" s="15">
        <f t="shared" si="39"/>
        <v>0</v>
      </c>
      <c r="I144" s="15">
        <f t="shared" si="39"/>
        <v>0</v>
      </c>
      <c r="J144" s="15">
        <f t="shared" si="39"/>
        <v>0</v>
      </c>
      <c r="K144" s="15">
        <f t="shared" si="39"/>
        <v>0</v>
      </c>
      <c r="L144" s="15">
        <f t="shared" si="39"/>
        <v>0</v>
      </c>
      <c r="M144" s="15">
        <f t="shared" si="39"/>
        <v>0</v>
      </c>
      <c r="N144" s="15">
        <f t="shared" si="39"/>
        <v>0</v>
      </c>
      <c r="O144" s="15">
        <f t="shared" si="39"/>
        <v>0</v>
      </c>
      <c r="P144" s="15">
        <f t="shared" si="39"/>
        <v>0</v>
      </c>
      <c r="Q144" s="15">
        <f t="shared" si="39"/>
        <v>0</v>
      </c>
      <c r="R144" s="15">
        <f t="shared" si="39"/>
        <v>0</v>
      </c>
      <c r="S144" s="15">
        <f t="shared" si="39"/>
        <v>0</v>
      </c>
      <c r="T144" s="15">
        <f t="shared" si="39"/>
        <v>0</v>
      </c>
      <c r="U144" s="15">
        <f t="shared" si="39"/>
        <v>0</v>
      </c>
      <c r="V144" s="15">
        <f t="shared" si="39"/>
        <v>0</v>
      </c>
      <c r="W144" s="15">
        <f t="shared" si="39"/>
        <v>0</v>
      </c>
      <c r="X144" s="15">
        <f t="shared" si="39"/>
        <v>0</v>
      </c>
      <c r="Y144" s="15">
        <f t="shared" si="39"/>
        <v>0</v>
      </c>
      <c r="Z144" s="15">
        <f t="shared" si="39"/>
        <v>0</v>
      </c>
      <c r="AA144" s="15">
        <f t="shared" si="39"/>
        <v>0</v>
      </c>
      <c r="AB144" s="15">
        <f t="shared" si="39"/>
        <v>0</v>
      </c>
      <c r="AC144" s="15">
        <f t="shared" si="39"/>
        <v>0</v>
      </c>
      <c r="AD144" s="15">
        <f t="shared" si="39"/>
        <v>0</v>
      </c>
      <c r="AE144" s="15">
        <f t="shared" si="39"/>
        <v>0</v>
      </c>
      <c r="AF144" s="15">
        <f t="shared" si="39"/>
        <v>0</v>
      </c>
      <c r="AG144" s="15">
        <f t="shared" si="39"/>
        <v>0</v>
      </c>
      <c r="AH144" s="15">
        <f t="shared" si="39"/>
        <v>0</v>
      </c>
      <c r="AI144" s="15">
        <f t="shared" si="39"/>
        <v>0</v>
      </c>
      <c r="AJ144" s="15">
        <f t="shared" si="39"/>
        <v>0</v>
      </c>
      <c r="AK144" s="15">
        <f t="shared" si="39"/>
        <v>0</v>
      </c>
      <c r="AL144" s="15">
        <f t="shared" si="39"/>
        <v>0</v>
      </c>
      <c r="AM144" s="15">
        <f t="shared" si="39"/>
        <v>0</v>
      </c>
    </row>
    <row r="145" spans="1:39" ht="15.75" customHeight="1">
      <c r="A145" s="14">
        <v>211481000</v>
      </c>
      <c r="B145" s="17" t="s">
        <v>1312</v>
      </c>
      <c r="C145" s="15">
        <f t="shared" si="34"/>
        <v>0</v>
      </c>
      <c r="D145" s="15">
        <f t="shared" si="35"/>
        <v>0</v>
      </c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</row>
    <row r="146" spans="1:39" ht="15.75" customHeight="1">
      <c r="A146" s="14">
        <v>211421000</v>
      </c>
      <c r="B146" s="17" t="s">
        <v>1313</v>
      </c>
      <c r="C146" s="15">
        <f t="shared" si="34"/>
        <v>0</v>
      </c>
      <c r="D146" s="15">
        <f t="shared" si="35"/>
        <v>0</v>
      </c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</row>
    <row r="147" spans="1:39" ht="15.75" customHeight="1">
      <c r="A147" s="14">
        <v>211422000</v>
      </c>
      <c r="B147" s="17" t="s">
        <v>1314</v>
      </c>
      <c r="C147" s="15">
        <f t="shared" si="34"/>
        <v>0</v>
      </c>
      <c r="D147" s="15">
        <f t="shared" si="35"/>
        <v>0</v>
      </c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</row>
    <row r="148" spans="1:39" ht="15.75" customHeight="1">
      <c r="A148" s="14">
        <v>211402000</v>
      </c>
      <c r="B148" s="17" t="s">
        <v>1315</v>
      </c>
      <c r="C148" s="15">
        <f t="shared" si="34"/>
        <v>0</v>
      </c>
      <c r="D148" s="15">
        <f t="shared" si="35"/>
        <v>0</v>
      </c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</row>
    <row r="149" spans="1:39" ht="15.75" customHeight="1">
      <c r="A149" s="14">
        <v>211404000</v>
      </c>
      <c r="B149" s="17" t="s">
        <v>1316</v>
      </c>
      <c r="C149" s="15">
        <f t="shared" si="34"/>
        <v>0</v>
      </c>
      <c r="D149" s="15">
        <f t="shared" si="35"/>
        <v>0</v>
      </c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</row>
    <row r="150" spans="1:39" s="11" customFormat="1" ht="15.75" customHeight="1">
      <c r="A150" s="14">
        <v>211403000</v>
      </c>
      <c r="B150" s="17" t="s">
        <v>1317</v>
      </c>
      <c r="C150" s="15">
        <f t="shared" si="34"/>
        <v>0</v>
      </c>
      <c r="D150" s="15">
        <f>SUM(E200:AN200)</f>
        <v>0</v>
      </c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</row>
  </sheetData>
  <sheetProtection sheet="1" objects="1"/>
  <mergeCells count="7">
    <mergeCell ref="A1:AM1"/>
    <mergeCell ref="A2:AM2"/>
    <mergeCell ref="A3:AM3"/>
    <mergeCell ref="D4:AM4"/>
    <mergeCell ref="A4:A5"/>
    <mergeCell ref="B4:B5"/>
    <mergeCell ref="C4:C5"/>
  </mergeCells>
  <phoneticPr fontId="23" type="noConversion"/>
  <pageMargins left="0.75" right="0.75" top="1" bottom="1" header="0.5" footer="0.5"/>
  <pageSetup orientation="landscape" blackAndWhite="1" useFirstPageNumber="1"/>
  <headerFooter>
    <oddHeader>&amp;L&amp;C&amp;R</oddHeader>
    <oddFooter>&amp;L&amp;C&amp;R</oddFooter>
    <evenHeader>&amp;L&amp;C&amp;R</evenHeader>
    <evenFooter>&amp;L&amp;C&amp;R</even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表一</vt:lpstr>
      <vt:lpstr>表二</vt:lpstr>
      <vt:lpstr>表三</vt:lpstr>
      <vt:lpstr>表四</vt:lpstr>
      <vt:lpstr>表五</vt:lpstr>
      <vt:lpstr>表六（1）</vt:lpstr>
      <vt:lpstr>表六（2）</vt:lpstr>
      <vt:lpstr>表七（1）</vt:lpstr>
      <vt:lpstr>表七（2）</vt:lpstr>
      <vt:lpstr>表八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2021-12-28T07:10:05Z</dcterms:created>
  <dcterms:modified xsi:type="dcterms:W3CDTF">2021-12-28T07:12:38Z</dcterms:modified>
</cp:coreProperties>
</file>