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Sheet1!$A$1:$Z$110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P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追加15万</t>
        </r>
      </text>
    </comment>
    <comment ref="P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追加12</t>
        </r>
      </text>
    </comment>
    <comment ref="P3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追加64</t>
        </r>
      </text>
    </comment>
    <comment ref="P3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追加95</t>
        </r>
      </text>
    </comment>
    <comment ref="S3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2023年保证金</t>
        </r>
      </text>
    </comment>
    <comment ref="P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追加4万</t>
        </r>
      </text>
    </comment>
    <comment ref="P9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追加2.5</t>
        </r>
      </text>
    </comment>
  </commentList>
</comments>
</file>

<file path=xl/sharedStrings.xml><?xml version="1.0" encoding="utf-8"?>
<sst xmlns="http://schemas.openxmlformats.org/spreadsheetml/2006/main" count="1252" uniqueCount="527">
  <si>
    <t>喀左县2024年项目实施完成情况统计表</t>
  </si>
  <si>
    <t>序号</t>
  </si>
  <si>
    <t>项目名称</t>
  </si>
  <si>
    <t>项目级别（县乡村）</t>
  </si>
  <si>
    <t>项目  类型</t>
  </si>
  <si>
    <t>项目规模</t>
  </si>
  <si>
    <t>所在  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</si>
  <si>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</si>
  <si>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</si>
  <si>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</si>
  <si>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</si>
  <si>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</si>
  <si>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</si>
  <si>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</si>
  <si>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预计收益（万元）</t>
  </si>
  <si>
    <t>项目完成情况</t>
  </si>
  <si>
    <t>绩效目标</t>
  </si>
  <si>
    <t>带贫减贫机制</t>
  </si>
  <si>
    <t>项目收益带贫情况</t>
  </si>
  <si>
    <t>备注</t>
  </si>
  <si>
    <t>总计申请资金</t>
  </si>
  <si>
    <t>财政专项扶贫发展资金</t>
  </si>
  <si>
    <t>其他资金</t>
  </si>
  <si>
    <t>中央一批</t>
  </si>
  <si>
    <t>中央二批</t>
  </si>
  <si>
    <t>省级</t>
  </si>
  <si>
    <t>市级</t>
  </si>
  <si>
    <t>县级</t>
  </si>
  <si>
    <t>户数</t>
  </si>
  <si>
    <t>人数</t>
  </si>
  <si>
    <t>白塔子镇于杖子村肉鸡养殖场护坡</t>
  </si>
  <si>
    <t>村</t>
  </si>
  <si>
    <t>产业配套设施</t>
  </si>
  <si>
    <t>鸡场护坡</t>
  </si>
  <si>
    <t>白塔子镇</t>
  </si>
  <si>
    <t>于杖子村</t>
  </si>
  <si>
    <t>王治刚</t>
  </si>
  <si>
    <t>按相关文件执行</t>
  </si>
  <si>
    <t>已完工</t>
  </si>
  <si>
    <t>白塔子镇三道营子村冷棚基地</t>
  </si>
  <si>
    <t>种植</t>
  </si>
  <si>
    <t>建设30栋冷棚，占地50亩</t>
  </si>
  <si>
    <t>三道营子村</t>
  </si>
  <si>
    <t>计伟</t>
  </si>
  <si>
    <t>投入乡村振兴补助资金100万元，建设30栋冷棚，产生收益，为建档立卡户进行差异化分红，助力乡村振兴</t>
  </si>
  <si>
    <t>房申村美丽乡村建设项目</t>
  </si>
  <si>
    <t>乡村建设</t>
  </si>
  <si>
    <t>村容村貌建设</t>
  </si>
  <si>
    <t>草场乡</t>
  </si>
  <si>
    <t>房申村</t>
  </si>
  <si>
    <t>刘云辉</t>
  </si>
  <si>
    <t>按资金使用方向执行</t>
  </si>
  <si>
    <t>巩固脱贫成果助力乡村振兴</t>
  </si>
  <si>
    <t>草场乡光伏电站项目</t>
  </si>
  <si>
    <t>光伏</t>
  </si>
  <si>
    <t>300kw光伏，400KVA变压器，储能设备</t>
  </si>
  <si>
    <t>于村</t>
  </si>
  <si>
    <t>巩固脱贫攻坚成果，助力乡村振兴</t>
  </si>
  <si>
    <t>草场农贸市场建设项目</t>
  </si>
  <si>
    <t>市场建设</t>
  </si>
  <si>
    <t>300kw光伏，400KVA变压器，工行砖6000平，围墙320米，厕所1个，摊位400米。</t>
  </si>
  <si>
    <t>洞上村人居环境整治项目</t>
  </si>
  <si>
    <t>广场1000㎡；垫方、铺砖硬化1000㎡；文化栏20m；花池20m*2m;广场灯4盏；长城墙500m；垃圾池4个；路边水渠封闭治理：长300m*宽6m;下涵管300m，∅1.5；垫土方、硬化（水泥）1800㎡*2m高</t>
  </si>
  <si>
    <t>大城子街道</t>
  </si>
  <si>
    <t>洞上村</t>
  </si>
  <si>
    <t>孙立生</t>
  </si>
  <si>
    <t>2024.5.30</t>
  </si>
  <si>
    <t>预计投入衔接资金57万元，用于洞上村农乡村建设项目，改善人居环境与乡村振兴有效衔接</t>
  </si>
  <si>
    <t>青沐农业产业园扩建项目</t>
  </si>
  <si>
    <t>设施农业</t>
  </si>
  <si>
    <t>冷棚：长89米-宽10米-高4.5米 （8栋）
长122米-宽10米-高4.5米（1栋）
铁艺（大门1个）宽6.8米高3.8米
绿网立柱围栏1000米
监控器9台
园区沙石作业路，长280米
旱厕：长4米宽2.6米高2.8米</t>
  </si>
  <si>
    <t>小城子村</t>
  </si>
  <si>
    <t>郝峰</t>
  </si>
  <si>
    <t>投入衔接资金建设产业项目产生收益为脱贫户及监测户增加收入</t>
  </si>
  <si>
    <t>小城子村沿主要路段乡村整治项目</t>
  </si>
  <si>
    <t>环境整治</t>
  </si>
  <si>
    <t>墙体抹灰4000平；长城墙建设1000米；粉刷墙体及长城墙5000平，墙体修缮，铺红砖1500平。</t>
  </si>
  <si>
    <t>王贵辅</t>
  </si>
  <si>
    <t>改善人居环境与乡村振兴有效衔接</t>
  </si>
  <si>
    <t>2023年小双庙村新建库房工程</t>
  </si>
  <si>
    <t>服务</t>
  </si>
  <si>
    <t>两个库房，库房（一）、库房（二），其中库房（一）长45米宽、8米，库房（二）长45米宽、14米，层高4.1米，屋面起脊高度为1.2米，基础为毛石砌筑，墙体为24砖墙，屋面为钢管屋架、双层压型钢板保温屋面。</t>
  </si>
  <si>
    <t>小双庙村</t>
  </si>
  <si>
    <t>曹艳龙</t>
  </si>
  <si>
    <t>大城子街道清运设备采购项目</t>
  </si>
  <si>
    <t>设备采购</t>
  </si>
  <si>
    <t>10方自卸车1辆；928铲车1辆；10方挂桶垃圾压缩车2辆；240L铁质垃圾桶650个；</t>
  </si>
  <si>
    <t>街道五个村</t>
  </si>
  <si>
    <t>投入乡村振兴补助资金126万元，购置10方自卸车1辆；928铲车1辆；10方挂桶垃圾压缩车2辆；240L铁质垃圾桶650个；产生收益为脱贫户及监测户增收。</t>
  </si>
  <si>
    <t>大营子乡牛场扩建项</t>
  </si>
  <si>
    <t>乡</t>
  </si>
  <si>
    <t>养殖</t>
  </si>
  <si>
    <t>1200平方米</t>
  </si>
  <si>
    <t>大营子乡</t>
  </si>
  <si>
    <t>大梁下村</t>
  </si>
  <si>
    <t>李志强</t>
  </si>
  <si>
    <t>扩建牛场1200平方米及配套设施</t>
  </si>
  <si>
    <t>巩固脱贫攻坚成果，推进乡村振兴</t>
  </si>
  <si>
    <t>扩建牛场1200平方米，收益后对贫困户分红</t>
  </si>
  <si>
    <t>2024年东哨镇小马架子村高标准设施农业项目</t>
  </si>
  <si>
    <t>占地32亩，新建暖棚8栋，水、电、路等基础设施配套工程。</t>
  </si>
  <si>
    <t>东哨镇</t>
  </si>
  <si>
    <t>小马架子村</t>
  </si>
  <si>
    <t>王瑞娟</t>
  </si>
  <si>
    <t>巩固脱贫成果，带动镇建档立卡已脱贫户和边缘易致贫困户增收</t>
  </si>
  <si>
    <t>带动全镇建档立卡已脱贫户和边缘易致贫困户，巩固脱贫攻坚成果，提高收入，保证脱贫攻坚向乡村振兴有效衔接</t>
  </si>
  <si>
    <t>卧龙泉村村容村貌提升项目</t>
  </si>
  <si>
    <t>卧龙泉村</t>
  </si>
  <si>
    <t>周化禄</t>
  </si>
  <si>
    <t>投入乡村振兴补助资金65万元，建设村容村貌项目，提升村容村貌，助力乡村振兴</t>
  </si>
  <si>
    <t>喀左县东哨镇小马架子生态养殖场</t>
  </si>
  <si>
    <t>预计占地16亩，其中包括猪舍80间、办公室、门卫室、浸泡室、烘干室、消毒间及附属设施。</t>
  </si>
  <si>
    <t>巩固脱贫成果，带动镇建档立卡已脱贫户和边缘易致贫困户增收。</t>
  </si>
  <si>
    <t>带动全镇建档立卡已脱贫户和边缘易致贫困户，巩固脱贫攻坚成果，提高收入，保证脱贫攻坚向乡村振兴有效衔接。</t>
  </si>
  <si>
    <t>西赤里赤村美丽乡村一期建设项目</t>
  </si>
  <si>
    <t>甘招</t>
  </si>
  <si>
    <t>西赤里赤村</t>
  </si>
  <si>
    <t>刘亚洲</t>
  </si>
  <si>
    <t>2024.10</t>
  </si>
  <si>
    <t>改善人居环境，推进乡村振兴</t>
  </si>
  <si>
    <t>大道村产业发展项目</t>
  </si>
  <si>
    <t>冷库一座，修建路面3000平米，围栏600米，护坡450平米</t>
  </si>
  <si>
    <t>甘招镇</t>
  </si>
  <si>
    <t>大道村</t>
  </si>
  <si>
    <t>推进乡村振兴</t>
  </si>
  <si>
    <t>章吉营子村暖棚项目</t>
  </si>
  <si>
    <t>220米*12米暖棚2栋，库房180平米，水井一眼及配套电力设施</t>
  </si>
  <si>
    <t>章吉营子村</t>
  </si>
  <si>
    <t>河沿村人居环境整治</t>
  </si>
  <si>
    <t>文化广场一处，垃圾池2座，长城墙800米</t>
  </si>
  <si>
    <t>河沿村</t>
  </si>
  <si>
    <t>推进剂乡村振兴</t>
  </si>
  <si>
    <t>甘招镇西沟村路基改造项目</t>
  </si>
  <si>
    <t>基础设施</t>
  </si>
  <si>
    <t>改造路基3.5公里</t>
  </si>
  <si>
    <t>西沟村</t>
  </si>
  <si>
    <t>完善基础设施，提升村容村貌</t>
  </si>
  <si>
    <t>到户产业奖补项目</t>
  </si>
  <si>
    <t>县</t>
  </si>
  <si>
    <t>到户项目</t>
  </si>
  <si>
    <t>种养殖到户</t>
  </si>
  <si>
    <t>各乡镇</t>
  </si>
  <si>
    <t>各村</t>
  </si>
  <si>
    <t>乡村振兴学校</t>
  </si>
  <si>
    <t>乡村振兴</t>
  </si>
  <si>
    <t>喀左县乡村振兴局</t>
  </si>
  <si>
    <t>三官庙人居环境整治项目</t>
  </si>
  <si>
    <t>彩砖铺设1560平方米；混凝土路面扩宽1680平方米</t>
  </si>
  <si>
    <t>公营子镇</t>
  </si>
  <si>
    <t>三官庙村</t>
  </si>
  <si>
    <t>侯深强</t>
  </si>
  <si>
    <t>桥子村人居环境整治项目</t>
  </si>
  <si>
    <t>长城墙砌筑2405米；彩砖铺设7820平方米；健身广场1处</t>
  </si>
  <si>
    <t>桥子村</t>
  </si>
  <si>
    <t>张明明</t>
  </si>
  <si>
    <t>扶贫果园产业路及西官渔场西侧作业路路基改造</t>
  </si>
  <si>
    <t>改造路基3公里</t>
  </si>
  <si>
    <t>官大海管理区</t>
  </si>
  <si>
    <t>西官分场</t>
  </si>
  <si>
    <t>波汰沟村暖棚项目</t>
  </si>
  <si>
    <t>新建暖棚8栋及产业配套设施</t>
  </si>
  <si>
    <t>坤都营子乡</t>
  </si>
  <si>
    <t>波汰沟村</t>
  </si>
  <si>
    <t>张春华</t>
  </si>
  <si>
    <t>2024.7.1</t>
  </si>
  <si>
    <t>2024.12.31</t>
  </si>
  <si>
    <t>在波汰沟村新建暖棚8栋及产业配套设施</t>
  </si>
  <si>
    <t>通过建设暖棚，增加脱贫户及监测户收入，助力乡村振兴</t>
  </si>
  <si>
    <t>通过上级专项资金于波汰沟村建设暖棚，增加脱贫户及监测户收入，助力乡村振兴</t>
  </si>
  <si>
    <t>波汰沟村乡村建设项目</t>
  </si>
  <si>
    <t>长城墙2000延长米、红砖硬化1500平方米</t>
  </si>
  <si>
    <t>2024.6.1</t>
  </si>
  <si>
    <t>2024.10.31</t>
  </si>
  <si>
    <t>改善波汰沟村人居环境，推进乡村建设，助力乡村振兴</t>
  </si>
  <si>
    <t>通过上级专项资金，于波汰沟村建设2000米长城墙和1500平方米红砖硬化，改善人居环境，推进乡村建设，助力乡村振兴。</t>
  </si>
  <si>
    <t>房申村酸枣园围栏项目</t>
  </si>
  <si>
    <t>产业配套</t>
  </si>
  <si>
    <t>在房申村酸枣园外围建设2000米围栏</t>
  </si>
  <si>
    <t>陈利涛</t>
  </si>
  <si>
    <t>于房申村酸枣产业园周围建设围栏2000米，保障酸枣产业示范园不受人为破坏，增加产业项目收益。</t>
  </si>
  <si>
    <t>通过上级专项资金，于房申村酸枣产业园周围建设围栏2000米，保障酸枣产业示范园不受人为破坏，增加产业项目收益。</t>
  </si>
  <si>
    <t>坤都营子乡波太沟村冷鲜库</t>
  </si>
  <si>
    <t>冷库</t>
  </si>
  <si>
    <t>300平方米</t>
  </si>
  <si>
    <t>波太沟村</t>
  </si>
  <si>
    <t>在波太沟村建设300平方米冷鲜库</t>
  </si>
  <si>
    <t>投入乡村振兴资金60万元，在波太沟村建设冷鲜库，增加产业项目收益，助力乡村振兴</t>
  </si>
  <si>
    <t>波汰沟村路基改造项目</t>
  </si>
  <si>
    <t xml:space="preserve"> 波汰沟村</t>
  </si>
  <si>
    <t>老爷庙镇北山村新型日光温室示范项目</t>
  </si>
  <si>
    <t>在北山村实施冷棚项目，占地约20亩</t>
  </si>
  <si>
    <t>老爷庙镇</t>
  </si>
  <si>
    <t>北山村</t>
  </si>
  <si>
    <t>吴相勇</t>
  </si>
  <si>
    <t>计划实施冷棚项目，带动脱贫人口就业，持续带动脱贫户受益</t>
  </si>
  <si>
    <t>巩固脱贫成果，推进乡村振兴</t>
  </si>
  <si>
    <t>果木树暖棚羊肚菌初加工设备</t>
  </si>
  <si>
    <t>加工</t>
  </si>
  <si>
    <t>1、厂房200平方米。造价30000元。150元/平 采用大棚骨架，棚膜、毛毡覆盖。规格：10米*20米 地面：彩砖铺设 2、设备：烘干机2台，36500元/台。合计73000元</t>
  </si>
  <si>
    <t>果木树村</t>
  </si>
  <si>
    <t>完善产业基础设施，巩固脱贫成果</t>
  </si>
  <si>
    <t>2024年老爷庙镇人居环境整治提升工程</t>
  </si>
  <si>
    <t>从平房子村五组到果木树村村部沿线墙体砌筑和修复、彩砖铺设，路边石、护坡、花池栅栏、污水井新建和修复等环境整治项目</t>
  </si>
  <si>
    <t>进行环境治理，提升村容村貌</t>
  </si>
  <si>
    <t>平房子村连体冷棚项目升级改造工程</t>
  </si>
  <si>
    <t>购置并安装热镀锌钢丝、防虫网、吊挂微喷套装、排水管道、抗风地锚等</t>
  </si>
  <si>
    <t>平房子村</t>
  </si>
  <si>
    <t>老爷庙镇清运设备采购项目</t>
  </si>
  <si>
    <t>龙工20装载机一辆、徐工135挖掘机一辆、徐工75挖掘机一辆、东风5.9米专用板车一辆</t>
  </si>
  <si>
    <t>吴向勇</t>
  </si>
  <si>
    <t>乌太沟村冷棚项目升级改造工程</t>
  </si>
  <si>
    <t>购置放风器，喷灌系统、压膜曹、横梁、立柱，棚门改造等。</t>
  </si>
  <si>
    <t>乌太沟村</t>
  </si>
  <si>
    <t>计划实施冷棚升级改造项目，完善产业基础设施，巩固脱贫成果。</t>
  </si>
  <si>
    <t>智能菇棚种植高端食用菌及加工项目</t>
  </si>
  <si>
    <t>农产品深加工</t>
  </si>
  <si>
    <t>建设单位计划建造智能连体菇棚11栋，规格35*8.3*4.5米，廊道 58.1m*6m一栋，棚内铺设地热管道。项目占地总面积3666.69㎡（5.5亩），建筑占地面积3195.5㎡4.79亩）种植面积3195.5㎡（4.79亩）。</t>
  </si>
  <si>
    <t>利州街道</t>
  </si>
  <si>
    <t>山嘴村</t>
  </si>
  <si>
    <t>陈向明</t>
  </si>
  <si>
    <t>投入衔接补助资金300万元，在建造智能连体菇棚11栋，预计收益24万元.</t>
  </si>
  <si>
    <t>带动享受政策脱贫户579户，1553人进行差议化分配。</t>
  </si>
  <si>
    <t>水溶肥生产加工项目</t>
  </si>
  <si>
    <t>生产加工</t>
  </si>
  <si>
    <t>地上式静态无斗4仓水溶肥配料生产线设备1套，检验设备1套，生产配套设备1套</t>
  </si>
  <si>
    <t>化金沟村</t>
  </si>
  <si>
    <t>投入衔接补助资金70万元，预计收益4.9万元.</t>
  </si>
  <si>
    <t>带动全街道享受政策脱贫户进行差议化分配。</t>
  </si>
  <si>
    <t>白音爱里村桶装食醋设备采购项目</t>
  </si>
  <si>
    <t>生产加工设施</t>
  </si>
  <si>
    <t>全自动桶装吹塑生产线1条（含全自动吹塑机1及相关配套设备，316食品级储存罐60个</t>
  </si>
  <si>
    <t>白音爱里村</t>
  </si>
  <si>
    <t>投入衔接补助资金490万元，预计收益34.3万元.</t>
  </si>
  <si>
    <t>哈叭气村养殖项目</t>
  </si>
  <si>
    <t>新建养殖舍1000平方米，草料库1000平方米，新建消毒室、看护房各一间</t>
  </si>
  <si>
    <t>六官营子镇</t>
  </si>
  <si>
    <t>哈叭气村</t>
  </si>
  <si>
    <t>贾红文</t>
  </si>
  <si>
    <t>新建养殖场一处，养殖鹿100只，项目实施后，可为脱贫户分红，切实增加低收入人口收入。</t>
  </si>
  <si>
    <t>新建养殖场一处，切实增加脱贫人口收入。</t>
  </si>
  <si>
    <t>六官营子镇哈叭气村加工厂项目</t>
  </si>
  <si>
    <t>建设粗粮加工厂厂房200平方米，相关配套设施2套</t>
  </si>
  <si>
    <t>2023.5.1</t>
  </si>
  <si>
    <t>投入乡村振兴衔接资金50万元，新建农产品加工厂一处，项目实施后产生的收益，可为脱贫户分红，切实增加低收入人口收入。</t>
  </si>
  <si>
    <t>新建加工厂一处，切实增加脱贫人口收入。</t>
  </si>
  <si>
    <t>六官营子镇后坟村村容村貌提升工程</t>
  </si>
  <si>
    <t>后坟村五组道路两侧新建长城墙及彩砖铺设</t>
  </si>
  <si>
    <t>后坟村</t>
  </si>
  <si>
    <t>司林孝</t>
  </si>
  <si>
    <t>投入乡村振兴衔接资金50万元，美化后坟村环境，丰富村民精神文化生活，助力乡村振兴</t>
  </si>
  <si>
    <t>美化后坟村环境，丰富村民精神文化生活，助力乡村振兴</t>
  </si>
  <si>
    <t xml:space="preserve">六官营子镇东前沟村棚区道路硬化项目 </t>
  </si>
  <si>
    <t>在东沟村硬化棚区作业路1300延长米，宽约2.5米</t>
  </si>
  <si>
    <t>东前沟村</t>
  </si>
  <si>
    <t>2024.7.29</t>
  </si>
  <si>
    <t>2024.9.30</t>
  </si>
  <si>
    <t>投入乡村振兴衔接资金26万元，实施道路硬化，助力乡村振兴</t>
  </si>
  <si>
    <t>巩固脱贫攻坚成果，促进脱贫攻坚成果同乡村振兴有效衔接</t>
  </si>
  <si>
    <t>哈叭气村养殖项目二期</t>
  </si>
  <si>
    <t>成年公鹿厂房300平一栋，成年母鹿厂房300平一栋。鹿幼崽厂房300平一栋，梅花鹿产品展示厅等</t>
  </si>
  <si>
    <t>孙岩</t>
  </si>
  <si>
    <t>新建养殖场一处，养殖羊50只，项目实施后，可为脱贫户分红，切实增加低收入人口收入。</t>
  </si>
  <si>
    <t>小店村清运设备采购项目</t>
  </si>
  <si>
    <t>80钩机1台、938铲车1辆，598垃圾清运车2辆</t>
  </si>
  <si>
    <t>南公营子</t>
  </si>
  <si>
    <t>小店村</t>
  </si>
  <si>
    <t>梁建文</t>
  </si>
  <si>
    <t>投入乡村振兴补助资金110.96万元，购置80钩机1台、938铲车1辆，598垃圾清运车2辆；产生收益为脱贫户及监测户增收。</t>
  </si>
  <si>
    <t>南公营子镇人居环境治理项目</t>
  </si>
  <si>
    <t>在南公营子镇西村购置挂桶车3辆、保洁车15辆、垃圾桶70个、勾臂式垃圾箱8个</t>
  </si>
  <si>
    <t>南公营子镇</t>
  </si>
  <si>
    <t>西村</t>
  </si>
  <si>
    <t>利用专项资金20万元，在南公营子镇挂桶车3辆、保洁车15辆、垃圾桶70个、勾臂式垃圾箱8个，推进乡村振兴</t>
  </si>
  <si>
    <t>通过改善居民生活环境，推进建设宜居美丽乡村</t>
  </si>
  <si>
    <t>大三家村新建垃圾池项目</t>
  </si>
  <si>
    <t>在南公营子镇大三家村新建垃圾池三个，分别长20、12、15米，宽6米，高1.5米</t>
  </si>
  <si>
    <t>大三家村</t>
  </si>
  <si>
    <t>利用专项资金4.6万元，在南公营子镇大三家村新建垃圾池三个，改善居民生活环境，推进乡村振兴</t>
  </si>
  <si>
    <t>李杖子村新建垃圾池项目</t>
  </si>
  <si>
    <t>在南公营子镇李杖子村新建垃圾池五个，分别长6米*4、8米，宽3米，高1.5米</t>
  </si>
  <si>
    <t>李杖子村</t>
  </si>
  <si>
    <t>利用专项资金2.9万元，在南公营子镇李杖子村新建垃圾池五个，改善居民生活环境，推进乡村振兴</t>
  </si>
  <si>
    <t>魏家庄（南汤）村路基改造项目</t>
  </si>
  <si>
    <t>长3千米，宽3米</t>
  </si>
  <si>
    <t>魏家庄村</t>
  </si>
  <si>
    <t>北洞村产业路硬化</t>
  </si>
  <si>
    <t>道路硬化2.3公里</t>
  </si>
  <si>
    <t>平房子镇</t>
  </si>
  <si>
    <t>北洞村</t>
  </si>
  <si>
    <t>赵洪超</t>
  </si>
  <si>
    <t>改善基础设施，助力乡村振兴</t>
  </si>
  <si>
    <t>三台村文化广场</t>
  </si>
  <si>
    <t>1200㎡</t>
  </si>
  <si>
    <t>三台村</t>
  </si>
  <si>
    <t>李光兴
付永波</t>
  </si>
  <si>
    <t>800㎡</t>
  </si>
  <si>
    <t>平房子镇旧烧锅村冷棚扩建项目</t>
  </si>
  <si>
    <t>旧烧锅村冷棚扩建项目建设约16000平方米（24亩地）约83万元，场地平整及水配套设备完善约7万元。</t>
  </si>
  <si>
    <t>旧烧锅村</t>
  </si>
  <si>
    <t>岳中生</t>
  </si>
  <si>
    <t>投入乡村振兴补助资金83万元，建设冷棚扩建项目，提升脱贫家庭收益，助力乡村振兴</t>
  </si>
  <si>
    <t>平房子镇双庙村吨袋加工项目</t>
  </si>
  <si>
    <t>加工业</t>
  </si>
  <si>
    <t>吨袋加工项目，改造厂房200平方米约10万元，购置15台加工机器，每台4000元，共计6万元，叉车一台5万元，其他配套设施9万元。</t>
  </si>
  <si>
    <t>双庙村</t>
  </si>
  <si>
    <t>田玉霞</t>
  </si>
  <si>
    <t>投入乡村振兴补助资金40万元，改造厂房200平方米，购置15台加工机器，叉车一台，提高低收入家庭收益，助力乡村振兴</t>
  </si>
  <si>
    <t>鲤莲杖子村36亩蔬菜冷棚项目</t>
  </si>
  <si>
    <t>占地36亩，建设冷棚30栋</t>
  </si>
  <si>
    <t>山嘴子镇</t>
  </si>
  <si>
    <t>鲤莲杖子村</t>
  </si>
  <si>
    <t>唐海明</t>
  </si>
  <si>
    <t>投入专项扶贫发展资金126万元，实施36亩冷棚项目，带动建档立卡人口646户，1728人。</t>
  </si>
  <si>
    <t>建设占地36亩冷棚，收益后对贫困户分红</t>
  </si>
  <si>
    <t>金杖子村12亩花卉制种冷暖棚项目</t>
  </si>
  <si>
    <t>占地12亩，建设冷暖棚4栋</t>
  </si>
  <si>
    <t>金杖子村</t>
  </si>
  <si>
    <t>投入专项扶贫发展资金115万元，实施12亩冷暖棚项目，带动建档立卡人口646户，1728人。</t>
  </si>
  <si>
    <t>建设占地12亩暖棚，收益后对贫困户分红</t>
  </si>
  <si>
    <t>山嘴子镇黄家店乡村建设</t>
  </si>
  <si>
    <t>长城墙 彩砖硬化</t>
  </si>
  <si>
    <t>黄家店村</t>
  </si>
  <si>
    <t>人居环境整治</t>
  </si>
  <si>
    <t>巩固脱贫成效，推进乡村振兴</t>
  </si>
  <si>
    <t>通过发展乡村建设项目，带动全镇经济发展</t>
  </si>
  <si>
    <t>山嘴子镇马家沟村乡村建设</t>
  </si>
  <si>
    <t>道虎沟村</t>
  </si>
  <si>
    <t>金杖子村蔬菜冷棚项目</t>
  </si>
  <si>
    <t>金杖村</t>
  </si>
  <si>
    <t>占地面积45亩，建设18栋高标准冷棚</t>
  </si>
  <si>
    <t>投入乡村振兴补助资金120万元，建设高标准冷棚，助力乡村振兴</t>
  </si>
  <si>
    <t>2024年金杖子村路基改造</t>
  </si>
  <si>
    <t>神仙沟村畜牧养殖猪场项目</t>
  </si>
  <si>
    <t>建设厂房两栋3400平方米，配套用房两个120平，草料库一栋，化粪池两个及相关配套附属设施</t>
  </si>
  <si>
    <t>十二德堡镇</t>
  </si>
  <si>
    <t>神仙沟村</t>
  </si>
  <si>
    <t>高桂云</t>
  </si>
  <si>
    <t>猪场建成后对外出租，收益将为脱贫户和监测户分红，为其增收</t>
  </si>
  <si>
    <t>2024年太沟村养殖牛场项目</t>
  </si>
  <si>
    <t>建设养殖牛场780平方米，及牛场附属设施。</t>
  </si>
  <si>
    <t>太沟村</t>
  </si>
  <si>
    <t>魏钦辉</t>
  </si>
  <si>
    <t>建设养殖牛场一处，项目完成后产生收益带动太沟村建档立卡户及监测户分红，增加收入</t>
  </si>
  <si>
    <t>喀左县十二德堡镇乱泥塘子村人居环境整治项目</t>
  </si>
  <si>
    <t>新建村民活动广场2处</t>
  </si>
  <si>
    <t>乱泥塘子村</t>
  </si>
  <si>
    <t>王占东</t>
  </si>
  <si>
    <t xml:space="preserve">利用专项衔接资金，在乱泥塘子村进行乡村建设项目，完善神仙沟村基础设施建设，巩固乡村振兴成果。
</t>
  </si>
  <si>
    <t>2024年太沟村乡村建设项目</t>
  </si>
  <si>
    <t>在太沟村实施乡村建设项目，项目完成后完善村内基础设施建设，助力乡村振兴</t>
  </si>
  <si>
    <t>十二德堡镇人居环境整治项目</t>
  </si>
  <si>
    <t>镇</t>
  </si>
  <si>
    <t>建设垃圾池43个</t>
  </si>
  <si>
    <t>胡志会</t>
  </si>
  <si>
    <t>在十二德堡镇各村建设垃圾池43个</t>
  </si>
  <si>
    <t>在十二德堡镇各村建设垃圾池43个，完善各村人居环境整治基础建设，助理乡村振兴</t>
  </si>
  <si>
    <t>白庙子村设施农业冷棚配套项目</t>
  </si>
  <si>
    <t>修建园区内排水沟及其他附属设施</t>
  </si>
  <si>
    <t>白庙子村</t>
  </si>
  <si>
    <t>周建发</t>
  </si>
  <si>
    <t>项目完成后，完善棚区内基础设施建设，保证资产正常运行，助力乡村振兴</t>
  </si>
  <si>
    <t>水泉村润泽花海连体冷棚项目</t>
  </si>
  <si>
    <t>建设占地8000平方米连体冷棚一栋</t>
  </si>
  <si>
    <t>水泉镇</t>
  </si>
  <si>
    <t>水泉村</t>
  </si>
  <si>
    <t>夏增喜</t>
  </si>
  <si>
    <t>带动脱贫人口增收，巩固脱贫攻坚成果</t>
  </si>
  <si>
    <t>建设冷棚项目取得收益，项目收益用于全镇脱贫攻坚成果巩固、贫困村基础设施建设、公益事业支出、公益岗工资、贫困户危房改造和差别化扶持等</t>
  </si>
  <si>
    <t>马营子村人居环境整治项目</t>
  </si>
  <si>
    <t>建设7500平方米衔接路、长城墙、3200平方米文化广场等</t>
  </si>
  <si>
    <t>马营子村</t>
  </si>
  <si>
    <t>邵艳秋</t>
  </si>
  <si>
    <t>农村环境明显改善</t>
  </si>
  <si>
    <t>通过农村环境整治改善农村环境，带动脱贫劳动力就业</t>
  </si>
  <si>
    <t>后城子村人居环境整治项目</t>
  </si>
  <si>
    <t>建设8000平方米衔接路、长城墙等</t>
  </si>
  <si>
    <t>后城子村</t>
  </si>
  <si>
    <t>李繁华</t>
  </si>
  <si>
    <t>水泉镇塔贝营子村清运设备采购项目</t>
  </si>
  <si>
    <t>购置CDM855HGEK铲车</t>
  </si>
  <si>
    <t>塔贝营子村</t>
  </si>
  <si>
    <t>李堂军</t>
  </si>
  <si>
    <t>投入乡村振兴补助资金36万元，购置CDM855HGEK铲车</t>
  </si>
  <si>
    <t>下井村路基改造</t>
  </si>
  <si>
    <t>路基改造</t>
  </si>
  <si>
    <t>路基改造6000平方米</t>
  </si>
  <si>
    <t>卧虎沟乡</t>
  </si>
  <si>
    <t>下井村</t>
  </si>
  <si>
    <t>碾房村人居环境整治项目</t>
  </si>
  <si>
    <t>兴隆庄镇</t>
  </si>
  <si>
    <t>碾房村</t>
  </si>
  <si>
    <t>徐志伟</t>
  </si>
  <si>
    <t>改善人居环境，提升村民生活质量。</t>
  </si>
  <si>
    <t>七家村环境整治项目</t>
  </si>
  <si>
    <t>七家村</t>
  </si>
  <si>
    <t>兴隆庄镇产业路硬化项目</t>
  </si>
  <si>
    <t>新建产业路硬化项目。1、西沟门村西山冷棚产业路263米；2、西沟门村猪场产业路563米；3、西沟门村大台子冷棚产业路1200米；4、西沟门村大庙冷棚产业路3125米；5、半拉烧锅村鱼菜共生产业路420米。计5571米*3.5米=19498.5平方米，共计146.3万元。</t>
  </si>
  <si>
    <t>西沟门村
半拉烧锅村</t>
  </si>
  <si>
    <t>项目建成后，解决西沟门村、半拉烧锅村全体村民产业路出行难问题</t>
  </si>
  <si>
    <t>兴隆庄镇路基改造项目</t>
  </si>
  <si>
    <t>新建路基改造项目。1、西沟门村西山冷棚产业路263米；2、西沟门村猪场产业路563米；3、西沟门村大台子冷棚产业路1200米；4、西沟门村大庙冷棚产业路3125米；5、半拉烧锅村鱼菜共生产业路420米。计5571米*6米=33426平方米，共计19万元</t>
  </si>
  <si>
    <t>兴隆庄镇兴隆庄村河道整治二期项目</t>
  </si>
  <si>
    <t>河道治理</t>
  </si>
  <si>
    <t>兴隆庄村</t>
  </si>
  <si>
    <t>对兴隆庄村河道进行治理</t>
  </si>
  <si>
    <t>鱼菜共生配套项目</t>
  </si>
  <si>
    <t>变压器250两台；深井一眼、水泵、井房；变电箱到井房电缆</t>
  </si>
  <si>
    <t>半拉烧锅村</t>
  </si>
  <si>
    <t>项目建成后，可解决半拉烧锅村鱼菜共生项目用水用电问题。</t>
  </si>
  <si>
    <t>兴隆庄镇碾房村广场项目</t>
  </si>
  <si>
    <t>2550平方米</t>
  </si>
  <si>
    <t>新建广场2550平方米，规格是底层3公分石粉，平铺彩砖。</t>
  </si>
  <si>
    <t>喀左县兴隆庄镇园艺花圃项目</t>
  </si>
  <si>
    <t>占地面积37.91亩，共8栋暖棚，其中育苗棚1栋800平方米，生产棚7栋每栋900平方米，晒花场300平方米，附属用房及看护房180平方米，充电桩6个。</t>
  </si>
  <si>
    <t>兴隆庄村（永益当）</t>
  </si>
  <si>
    <t>占地面积37.91亩，共8栋暖棚，其中育苗棚1栋800平方米，生产棚7栋每栋900平方米，晒花场300平方米，附属用房及看护房180平方米，电动车充电桩6个。</t>
  </si>
  <si>
    <t>投资350万元，占地面积37.91亩，共8栋暖棚，其中育苗棚1栋800平方米，生产棚7栋每栋900平方米，晒花场300平方米，附属用房及看护房180平方米，电动车充电桩6个。预计收益17.5万元</t>
  </si>
  <si>
    <t>投资350万元，占地面积37.91亩，共8栋暖棚，其中育苗棚1栋800平方米，生产棚7栋每栋900平方米，晒花场300平方米，附属用房及看护房180平方米，电动车充电桩6个。可带动565户1531人贫困户增收。</t>
  </si>
  <si>
    <t>铁沟门村暖棚项目</t>
  </si>
  <si>
    <t>占地23亩，建设暖棚6栋，及相关配水道路硬化等配套设施,150米作业路，500米围栏</t>
  </si>
  <si>
    <t>羊角沟镇</t>
  </si>
  <si>
    <t>铁沟门村</t>
  </si>
  <si>
    <t>张吉业</t>
  </si>
  <si>
    <t>带动村建档立卡户发展，带动村集体经济增长</t>
  </si>
  <si>
    <t>羊角沟村冷棚扩建</t>
  </si>
  <si>
    <t>占地24亩，建设冷棚9栋</t>
  </si>
  <si>
    <t>羊角沟村一组</t>
  </si>
  <si>
    <t>刘会涛</t>
  </si>
  <si>
    <t>2024.10.1</t>
  </si>
  <si>
    <t>项目收益达到5%</t>
  </si>
  <si>
    <t>羊角沟村脱贫户</t>
  </si>
  <si>
    <t>12户</t>
  </si>
  <si>
    <t>19人</t>
  </si>
  <si>
    <t>大黄杖子村扶贫羊场改造项目</t>
  </si>
  <si>
    <t>对3栋羊舍内部都安装漏粪板，刮粪机器，合计1428平方米，打造供水井一口，及相关管道配套设施</t>
  </si>
  <si>
    <t>大黄杖子村</t>
  </si>
  <si>
    <t>邹积印</t>
  </si>
  <si>
    <t>改善人居环境提升村民生活质量</t>
  </si>
  <si>
    <t>带动大黄杖子村脱贫户</t>
  </si>
  <si>
    <t>大黄杖子村一组乡村治理项目</t>
  </si>
  <si>
    <t>大黄杖子村1组组内及一组至水泉交界处两旁道路治理</t>
  </si>
  <si>
    <t>大黄杖子村脱贫户</t>
  </si>
  <si>
    <t>小黄杖子村环境整治</t>
  </si>
  <si>
    <t>小黄杖子桥头到村部门口道路两旁边沟治理</t>
  </si>
  <si>
    <t>小黄杖子村</t>
  </si>
  <si>
    <t>宋海华</t>
  </si>
  <si>
    <t>97户</t>
  </si>
  <si>
    <t>298人</t>
  </si>
  <si>
    <t>羊角沟村乡村治理项目</t>
  </si>
  <si>
    <t>羊角沟中心小学到素质教育实践基地道路两旁边沟治理</t>
  </si>
  <si>
    <t>羊角沟村</t>
  </si>
  <si>
    <t>羊角沟村大庙至东哨路段乡村治理项目</t>
  </si>
  <si>
    <t>羊角沟村大庙至东哨交界处两旁道路治理，护坡，硬化，边沟，长城墙等</t>
  </si>
  <si>
    <t>2024.11.30</t>
  </si>
  <si>
    <t>羊角沟镇朱杖子村、下稠沟村、烧锅杖子村路基改造项目</t>
  </si>
  <si>
    <t>朱杖子村路基2.9公里、下稠沟村1.6公里、烧锅杖子村0.5公里，合计5公里</t>
  </si>
  <si>
    <t>朱杖子村、下稠沟村、烧锅杖子村</t>
  </si>
  <si>
    <t>尤杖子村小杂粮加工</t>
  </si>
  <si>
    <t>购买小米加工机器设备</t>
  </si>
  <si>
    <t>尤杖子乡</t>
  </si>
  <si>
    <t>尤杖子乡尤杖子村</t>
  </si>
  <si>
    <t>李松国</t>
  </si>
  <si>
    <t>实施农产品加工项目，巩固脱贫攻坚成果，与乡村振兴有机结合</t>
  </si>
  <si>
    <t>实施农产品加工，助力乡村振兴</t>
  </si>
  <si>
    <t>三荒村冷棚项目</t>
  </si>
  <si>
    <t>65米*8米冷棚10栋、占地12亩</t>
  </si>
  <si>
    <t>三荒村</t>
  </si>
  <si>
    <t>刘廷茂</t>
  </si>
  <si>
    <t>投入衔接补助资金30万元，预计收益1.5万元.</t>
  </si>
  <si>
    <t>带动三荒村享受政策脱贫户进行差议化分配。</t>
  </si>
  <si>
    <t>尤杖子村十组广场</t>
  </si>
  <si>
    <t>排水沟600米、广场1740平米、地沟盖板80米</t>
  </si>
  <si>
    <t>尤杖子村</t>
  </si>
  <si>
    <t>改善人居环境</t>
  </si>
  <si>
    <t>增强人民体质</t>
  </si>
  <si>
    <t>岳台子村牛场扩建项目</t>
  </si>
  <si>
    <t>建牛舍300平，活动区300平共，安变压器拉三项电，买装载机，拉粪车</t>
  </si>
  <si>
    <t>中三家镇</t>
  </si>
  <si>
    <t>岳台子村</t>
  </si>
  <si>
    <t>钱宝财</t>
  </si>
  <si>
    <t>巩固脱贫攻坚成果，促进乡村振兴步伐。</t>
  </si>
  <si>
    <t>古山子村人居环境治理</t>
  </si>
  <si>
    <t>场地平整550平方米，场地硬化530平方米，四周长城墙70米，周边墙体维修200米。</t>
  </si>
  <si>
    <t>古山子村</t>
  </si>
  <si>
    <t>任国彬</t>
  </si>
  <si>
    <t>改善人居环境，提升村民幸福感，促进乡村振兴。</t>
  </si>
  <si>
    <t>豆腐房村人居环境治理</t>
  </si>
  <si>
    <t>彩砖、长城墙及路面硬化铺沥青</t>
  </si>
  <si>
    <t>豆腐房村</t>
  </si>
  <si>
    <t>孟庆飞</t>
  </si>
  <si>
    <t>改善人居环境，促进乡村振兴。</t>
  </si>
  <si>
    <t>公益岗</t>
  </si>
  <si>
    <t>喀左县</t>
  </si>
  <si>
    <t>开发公益性岗位促进建档立卡人口就业</t>
  </si>
  <si>
    <t>建档立卡人口增收</t>
  </si>
  <si>
    <t>项目管理费</t>
  </si>
  <si>
    <t>管理费</t>
  </si>
  <si>
    <t>项目管理规范</t>
  </si>
  <si>
    <t>增强产业带动建档立卡人口增收</t>
  </si>
  <si>
    <t>小额贷款贴息</t>
  </si>
  <si>
    <t>金融</t>
  </si>
  <si>
    <t>为建档立卡人口小额贷款贴息</t>
  </si>
  <si>
    <t>保险费</t>
  </si>
  <si>
    <t>为全县产业项目光伏、冷暖棚、养殖、工厂设备及其他项目投保</t>
  </si>
  <si>
    <t>雨露计划</t>
  </si>
  <si>
    <t>教育</t>
  </si>
  <si>
    <t>为建档立卡家庭学生进行补贴</t>
  </si>
  <si>
    <t>实用技能培训</t>
  </si>
  <si>
    <t>就业</t>
  </si>
  <si>
    <t>对建档立卡人口进行技能培训计划2000人</t>
  </si>
  <si>
    <t>对建档立卡人口进行技能培训计划实施2000人</t>
  </si>
  <si>
    <t>国调队、地调队</t>
  </si>
  <si>
    <t>国调队地调队监测费</t>
  </si>
  <si>
    <t>省外务工</t>
  </si>
  <si>
    <t>务工</t>
  </si>
  <si>
    <t>外出务工340人</t>
  </si>
  <si>
    <t>为建档立卡省外务工人员提供补助</t>
  </si>
  <si>
    <t>道德银行</t>
  </si>
  <si>
    <t>乡村治理</t>
  </si>
  <si>
    <t>用于喀左县道德银行建设</t>
  </si>
  <si>
    <t>投入资金100万元，用于建设道德银行项目，项目建成后可带动建档立卡人口，提高风险户抗返贫能力</t>
  </si>
  <si>
    <t>防贫保险</t>
  </si>
  <si>
    <t>金融保险配套项目</t>
  </si>
  <si>
    <t>对全县建档立卡户、脱贫不稳定户、突发困难户个人及家庭进行保险补贴，巩固脱贫成果。</t>
  </si>
  <si>
    <t>危房改造</t>
  </si>
  <si>
    <t>农村危房改造等农房改造</t>
  </si>
  <si>
    <t>巩固三保障成果，为农村危房改造等农房改造进行补贴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</si>
</sst>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00B0F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0"/>
  <sheetViews>
    <sheetView tabSelected="1" zoomScale="85" zoomScaleNormal="85" workbookViewId="0">
      <pane ySplit="5" topLeftCell="A6" activePane="bottomLeft" state="frozen"/>
      <selection/>
      <selection pane="bottomLeft" activeCell="O5" sqref="O5"/>
    </sheetView>
  </sheetViews>
  <sheetFormatPr defaultColWidth="9" defaultRowHeight="30" customHeight="1"/>
  <cols>
    <col min="1" max="1" width="6.5" customWidth="1"/>
    <col min="2" max="2" width="21.625" customWidth="1"/>
    <col min="4" max="4" width="13.5166666666667" customWidth="1"/>
    <col min="5" max="5" width="30.375" customWidth="1"/>
    <col min="7" max="8" width="9" customWidth="1"/>
    <col min="9" max="9" width="12.6416666666667" customWidth="1"/>
    <col min="10" max="10" width="11.25" customWidth="1"/>
    <col min="11" max="11" width="28.975" customWidth="1"/>
    <col min="12" max="12" width="13.2333333333333" customWidth="1"/>
    <col min="13" max="13" width="9.25" style="1"/>
    <col min="14" max="15" width="9.25"/>
    <col min="22" max="22" width="11.625" customWidth="1"/>
    <col min="23" max="23" width="15.8916666666667" customWidth="1"/>
  </cols>
  <sheetData>
    <row r="1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" customHeight="1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Height="1" spans="1:2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 t="s">
        <v>12</v>
      </c>
      <c r="M3" s="23" t="s">
        <v>13</v>
      </c>
      <c r="N3" s="23"/>
      <c r="O3" s="23"/>
      <c r="P3" s="23"/>
      <c r="Q3" s="23"/>
      <c r="R3" s="23"/>
      <c r="S3" s="46"/>
      <c r="T3" s="4" t="s">
        <v>14</v>
      </c>
      <c r="U3" s="47" t="s">
        <v>15</v>
      </c>
      <c r="V3" s="4" t="s">
        <v>16</v>
      </c>
      <c r="W3" s="3" t="s">
        <v>17</v>
      </c>
      <c r="X3" s="3" t="s">
        <v>18</v>
      </c>
      <c r="Y3" s="3"/>
      <c r="Z3" s="4" t="s">
        <v>19</v>
      </c>
    </row>
    <row r="4" ht="36" customHeight="1" spans="1:26">
      <c r="A4" s="3"/>
      <c r="B4" s="3"/>
      <c r="C4" s="3"/>
      <c r="D4" s="3"/>
      <c r="E4" s="3"/>
      <c r="F4" s="3"/>
      <c r="G4" s="3"/>
      <c r="H4" s="5"/>
      <c r="I4" s="5"/>
      <c r="J4" s="5"/>
      <c r="K4" s="5"/>
      <c r="L4" s="3"/>
      <c r="M4" s="24" t="s">
        <v>20</v>
      </c>
      <c r="N4" s="25" t="s">
        <v>21</v>
      </c>
      <c r="O4" s="26"/>
      <c r="P4" s="26"/>
      <c r="Q4" s="26"/>
      <c r="R4" s="24"/>
      <c r="S4" s="3" t="s">
        <v>22</v>
      </c>
      <c r="T4" s="5"/>
      <c r="U4" s="48"/>
      <c r="V4" s="5"/>
      <c r="W4" s="3"/>
      <c r="X4" s="3"/>
      <c r="Y4" s="3"/>
      <c r="Z4" s="5"/>
    </row>
    <row r="5" ht="33" customHeight="1" spans="1:26">
      <c r="A5" s="3"/>
      <c r="B5" s="3"/>
      <c r="C5" s="3"/>
      <c r="D5" s="3"/>
      <c r="E5" s="3"/>
      <c r="F5" s="3"/>
      <c r="G5" s="3"/>
      <c r="H5" s="6"/>
      <c r="I5" s="6"/>
      <c r="J5" s="6"/>
      <c r="K5" s="6"/>
      <c r="L5" s="3"/>
      <c r="M5" s="24"/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/>
      <c r="T5" s="6"/>
      <c r="U5" s="49"/>
      <c r="V5" s="6"/>
      <c r="W5" s="3"/>
      <c r="X5" s="3" t="s">
        <v>28</v>
      </c>
      <c r="Y5" s="3" t="s">
        <v>29</v>
      </c>
      <c r="Z5" s="6"/>
    </row>
    <row r="6" ht="47" customHeight="1" spans="1:26">
      <c r="A6" s="7">
        <v>1</v>
      </c>
      <c r="B6" s="8" t="s">
        <v>30</v>
      </c>
      <c r="C6" s="9" t="s">
        <v>31</v>
      </c>
      <c r="D6" s="8" t="s">
        <v>32</v>
      </c>
      <c r="E6" s="8" t="s">
        <v>33</v>
      </c>
      <c r="F6" s="10" t="s">
        <v>34</v>
      </c>
      <c r="G6" s="10" t="s">
        <v>35</v>
      </c>
      <c r="H6" s="10" t="s">
        <v>36</v>
      </c>
      <c r="I6" s="7">
        <v>2024.6</v>
      </c>
      <c r="J6" s="27">
        <v>2024.1</v>
      </c>
      <c r="K6" s="8" t="s">
        <v>33</v>
      </c>
      <c r="L6" s="10" t="s">
        <v>37</v>
      </c>
      <c r="M6" s="13">
        <f>SUM(N6:S6)</f>
        <v>35</v>
      </c>
      <c r="N6" s="10"/>
      <c r="O6" s="10"/>
      <c r="P6" s="10">
        <v>35</v>
      </c>
      <c r="Q6" s="10"/>
      <c r="R6" s="10"/>
      <c r="S6" s="10"/>
      <c r="T6" s="9"/>
      <c r="U6" s="50" t="s">
        <v>38</v>
      </c>
      <c r="V6" s="8" t="s">
        <v>33</v>
      </c>
      <c r="W6" s="8" t="s">
        <v>33</v>
      </c>
      <c r="X6" s="10"/>
      <c r="Y6" s="10"/>
      <c r="Z6" s="58"/>
    </row>
    <row r="7" ht="33" customHeight="1" spans="1:26">
      <c r="A7" s="11">
        <v>2</v>
      </c>
      <c r="B7" s="12" t="s">
        <v>39</v>
      </c>
      <c r="C7" s="12" t="s">
        <v>31</v>
      </c>
      <c r="D7" s="12" t="s">
        <v>40</v>
      </c>
      <c r="E7" s="12" t="s">
        <v>41</v>
      </c>
      <c r="F7" s="12" t="s">
        <v>34</v>
      </c>
      <c r="G7" s="12" t="s">
        <v>42</v>
      </c>
      <c r="H7" s="12" t="s">
        <v>43</v>
      </c>
      <c r="I7" s="28">
        <v>2024.1</v>
      </c>
      <c r="J7" s="12">
        <v>2025.5</v>
      </c>
      <c r="K7" s="12" t="s">
        <v>41</v>
      </c>
      <c r="L7" s="10" t="s">
        <v>37</v>
      </c>
      <c r="M7" s="13">
        <f>SUM(N7:S7)</f>
        <v>100</v>
      </c>
      <c r="N7" s="8"/>
      <c r="O7" s="12"/>
      <c r="P7" s="12">
        <v>100</v>
      </c>
      <c r="Q7" s="8"/>
      <c r="R7" s="8"/>
      <c r="S7" s="12"/>
      <c r="T7" s="12"/>
      <c r="U7" s="50" t="s">
        <v>38</v>
      </c>
      <c r="V7" s="12" t="s">
        <v>44</v>
      </c>
      <c r="W7" s="12" t="s">
        <v>44</v>
      </c>
      <c r="X7" s="12">
        <v>834</v>
      </c>
      <c r="Y7" s="12">
        <v>2028</v>
      </c>
      <c r="Z7" s="59"/>
    </row>
    <row r="8" ht="33" customHeight="1" spans="1:26">
      <c r="A8" s="7">
        <v>3</v>
      </c>
      <c r="B8" s="10" t="s">
        <v>45</v>
      </c>
      <c r="C8" s="7" t="s">
        <v>31</v>
      </c>
      <c r="D8" s="7" t="s">
        <v>46</v>
      </c>
      <c r="E8" s="10" t="s">
        <v>47</v>
      </c>
      <c r="F8" s="10" t="s">
        <v>48</v>
      </c>
      <c r="G8" s="10" t="s">
        <v>49</v>
      </c>
      <c r="H8" s="10" t="s">
        <v>50</v>
      </c>
      <c r="I8" s="7">
        <v>2024.5</v>
      </c>
      <c r="J8" s="10">
        <v>2024.7</v>
      </c>
      <c r="K8" s="10" t="s">
        <v>47</v>
      </c>
      <c r="L8" s="10" t="s">
        <v>51</v>
      </c>
      <c r="M8" s="13">
        <f>SUM(N8:S8)</f>
        <v>120</v>
      </c>
      <c r="N8" s="10">
        <v>80</v>
      </c>
      <c r="O8" s="10"/>
      <c r="P8" s="10">
        <v>40</v>
      </c>
      <c r="Q8" s="10"/>
      <c r="R8" s="10"/>
      <c r="S8" s="10"/>
      <c r="T8" s="9"/>
      <c r="U8" s="50" t="s">
        <v>38</v>
      </c>
      <c r="V8" s="10" t="s">
        <v>52</v>
      </c>
      <c r="W8" s="10" t="s">
        <v>52</v>
      </c>
      <c r="X8" s="10">
        <v>39</v>
      </c>
      <c r="Y8" s="10">
        <v>75</v>
      </c>
      <c r="Z8" s="13"/>
    </row>
    <row r="9" ht="33" customHeight="1" spans="1:26">
      <c r="A9" s="11">
        <v>4</v>
      </c>
      <c r="B9" s="12" t="s">
        <v>53</v>
      </c>
      <c r="C9" s="12" t="s">
        <v>31</v>
      </c>
      <c r="D9" s="12" t="s">
        <v>54</v>
      </c>
      <c r="E9" s="12" t="s">
        <v>55</v>
      </c>
      <c r="F9" s="12" t="s">
        <v>48</v>
      </c>
      <c r="G9" s="12" t="s">
        <v>56</v>
      </c>
      <c r="H9" s="12" t="s">
        <v>50</v>
      </c>
      <c r="I9" s="28">
        <v>2024.1</v>
      </c>
      <c r="J9" s="12">
        <v>2025.5</v>
      </c>
      <c r="K9" s="12" t="s">
        <v>55</v>
      </c>
      <c r="L9" s="10" t="s">
        <v>37</v>
      </c>
      <c r="M9" s="13">
        <f>SUM(N9:S9)</f>
        <v>175</v>
      </c>
      <c r="N9" s="8"/>
      <c r="O9" s="12"/>
      <c r="P9" s="12">
        <v>175</v>
      </c>
      <c r="Q9" s="8"/>
      <c r="R9" s="8"/>
      <c r="S9" s="12"/>
      <c r="T9" s="12">
        <v>8.75</v>
      </c>
      <c r="U9" s="50"/>
      <c r="V9" s="12" t="s">
        <v>57</v>
      </c>
      <c r="W9" s="12" t="s">
        <v>57</v>
      </c>
      <c r="X9" s="12">
        <v>347</v>
      </c>
      <c r="Y9" s="12">
        <v>976</v>
      </c>
      <c r="Z9" s="13"/>
    </row>
    <row r="10" ht="33" customHeight="1" spans="1:26">
      <c r="A10" s="7">
        <v>5</v>
      </c>
      <c r="B10" s="12" t="s">
        <v>58</v>
      </c>
      <c r="C10" s="12" t="s">
        <v>31</v>
      </c>
      <c r="D10" s="12" t="s">
        <v>59</v>
      </c>
      <c r="E10" s="12" t="s">
        <v>60</v>
      </c>
      <c r="F10" s="12" t="s">
        <v>48</v>
      </c>
      <c r="G10" s="12" t="s">
        <v>56</v>
      </c>
      <c r="H10" s="12" t="s">
        <v>50</v>
      </c>
      <c r="I10" s="28">
        <v>2024.1</v>
      </c>
      <c r="J10" s="12">
        <v>2025.5</v>
      </c>
      <c r="K10" s="12" t="s">
        <v>60</v>
      </c>
      <c r="L10" s="10" t="s">
        <v>37</v>
      </c>
      <c r="M10" s="13">
        <f>SUM(N10:S10)</f>
        <v>95</v>
      </c>
      <c r="N10" s="8"/>
      <c r="O10" s="12"/>
      <c r="P10" s="12">
        <v>95</v>
      </c>
      <c r="Q10" s="8"/>
      <c r="R10" s="8"/>
      <c r="S10" s="12"/>
      <c r="T10" s="12">
        <v>4.75</v>
      </c>
      <c r="U10" s="50"/>
      <c r="V10" s="12" t="s">
        <v>57</v>
      </c>
      <c r="W10" s="12" t="s">
        <v>57</v>
      </c>
      <c r="X10" s="12">
        <v>347</v>
      </c>
      <c r="Y10" s="12">
        <v>976</v>
      </c>
      <c r="Z10" s="13"/>
    </row>
    <row r="11" ht="33" customHeight="1" spans="1:26">
      <c r="A11" s="11">
        <v>6</v>
      </c>
      <c r="B11" s="8" t="s">
        <v>61</v>
      </c>
      <c r="C11" s="13" t="s">
        <v>31</v>
      </c>
      <c r="D11" s="8" t="s">
        <v>46</v>
      </c>
      <c r="E11" s="8" t="s">
        <v>62</v>
      </c>
      <c r="F11" s="10" t="s">
        <v>63</v>
      </c>
      <c r="G11" s="10" t="s">
        <v>64</v>
      </c>
      <c r="H11" s="10" t="s">
        <v>65</v>
      </c>
      <c r="I11" s="7" t="s">
        <v>66</v>
      </c>
      <c r="J11" s="10">
        <v>2024.11</v>
      </c>
      <c r="K11" s="8" t="s">
        <v>62</v>
      </c>
      <c r="L11" s="10" t="s">
        <v>37</v>
      </c>
      <c r="M11" s="13">
        <f>SUM(N11:S11)</f>
        <v>57</v>
      </c>
      <c r="N11" s="10"/>
      <c r="O11" s="10"/>
      <c r="P11" s="10">
        <v>57</v>
      </c>
      <c r="Q11" s="10"/>
      <c r="R11" s="10"/>
      <c r="S11" s="10"/>
      <c r="T11" s="9"/>
      <c r="U11" s="50" t="s">
        <v>38</v>
      </c>
      <c r="V11" s="10" t="s">
        <v>67</v>
      </c>
      <c r="W11" s="10" t="s">
        <v>67</v>
      </c>
      <c r="X11" s="10">
        <v>31</v>
      </c>
      <c r="Y11" s="10">
        <v>60</v>
      </c>
      <c r="Z11" s="13"/>
    </row>
    <row r="12" ht="33" customHeight="1" spans="1:26">
      <c r="A12" s="7">
        <v>7</v>
      </c>
      <c r="B12" s="10" t="s">
        <v>68</v>
      </c>
      <c r="C12" s="13" t="s">
        <v>31</v>
      </c>
      <c r="D12" s="10" t="s">
        <v>69</v>
      </c>
      <c r="E12" s="10" t="s">
        <v>70</v>
      </c>
      <c r="F12" s="7" t="s">
        <v>63</v>
      </c>
      <c r="G12" s="8" t="s">
        <v>71</v>
      </c>
      <c r="H12" s="10" t="s">
        <v>72</v>
      </c>
      <c r="I12" s="13">
        <v>2024.11</v>
      </c>
      <c r="J12" s="10">
        <v>2025.3</v>
      </c>
      <c r="K12" s="10" t="s">
        <v>70</v>
      </c>
      <c r="L12" s="8" t="s">
        <v>37</v>
      </c>
      <c r="M12" s="13">
        <f>SUM(N12:S12)</f>
        <v>58</v>
      </c>
      <c r="N12" s="8"/>
      <c r="O12" s="8">
        <v>10</v>
      </c>
      <c r="P12" s="29">
        <v>48</v>
      </c>
      <c r="Q12" s="8"/>
      <c r="R12" s="8"/>
      <c r="S12" s="8"/>
      <c r="T12" s="8">
        <v>4</v>
      </c>
      <c r="U12" s="50" t="s">
        <v>38</v>
      </c>
      <c r="V12" s="8" t="s">
        <v>73</v>
      </c>
      <c r="W12" s="8" t="s">
        <v>73</v>
      </c>
      <c r="X12" s="10">
        <v>140</v>
      </c>
      <c r="Y12" s="10">
        <v>336</v>
      </c>
      <c r="Z12" s="13"/>
    </row>
    <row r="13" ht="33" customHeight="1" spans="1:26">
      <c r="A13" s="11">
        <v>8</v>
      </c>
      <c r="B13" s="8" t="s">
        <v>74</v>
      </c>
      <c r="C13" s="7" t="s">
        <v>31</v>
      </c>
      <c r="D13" s="7" t="s">
        <v>75</v>
      </c>
      <c r="E13" s="8" t="s">
        <v>76</v>
      </c>
      <c r="F13" s="10" t="s">
        <v>63</v>
      </c>
      <c r="G13" s="10" t="s">
        <v>71</v>
      </c>
      <c r="H13" s="10" t="s">
        <v>77</v>
      </c>
      <c r="I13" s="7">
        <v>2024.8</v>
      </c>
      <c r="J13" s="10">
        <v>2024.1</v>
      </c>
      <c r="K13" s="8" t="s">
        <v>76</v>
      </c>
      <c r="L13" s="10" t="s">
        <v>37</v>
      </c>
      <c r="M13" s="13">
        <f>SUM(N13:S13)</f>
        <v>50</v>
      </c>
      <c r="N13" s="8"/>
      <c r="O13" s="10">
        <v>50</v>
      </c>
      <c r="P13" s="8"/>
      <c r="Q13" s="8"/>
      <c r="R13" s="8"/>
      <c r="S13" s="8"/>
      <c r="T13" s="9"/>
      <c r="U13" s="50" t="s">
        <v>38</v>
      </c>
      <c r="V13" s="10" t="s">
        <v>78</v>
      </c>
      <c r="W13" s="10" t="s">
        <v>78</v>
      </c>
      <c r="X13" s="10">
        <v>13</v>
      </c>
      <c r="Y13" s="10">
        <v>26</v>
      </c>
      <c r="Z13" s="9"/>
    </row>
    <row r="14" ht="33" customHeight="1" spans="1:26">
      <c r="A14" s="7">
        <v>9</v>
      </c>
      <c r="B14" s="14" t="s">
        <v>79</v>
      </c>
      <c r="C14" s="9" t="s">
        <v>31</v>
      </c>
      <c r="D14" s="9" t="s">
        <v>80</v>
      </c>
      <c r="E14" s="14" t="s">
        <v>81</v>
      </c>
      <c r="F14" s="9" t="s">
        <v>63</v>
      </c>
      <c r="G14" s="8" t="s">
        <v>82</v>
      </c>
      <c r="H14" s="8" t="s">
        <v>83</v>
      </c>
      <c r="I14" s="7">
        <v>2023.9</v>
      </c>
      <c r="J14" s="30">
        <v>2024.7</v>
      </c>
      <c r="K14" s="14" t="s">
        <v>81</v>
      </c>
      <c r="L14" s="10" t="s">
        <v>37</v>
      </c>
      <c r="M14" s="13">
        <v>86.5</v>
      </c>
      <c r="N14" s="8"/>
      <c r="O14" s="13"/>
      <c r="P14" s="13">
        <v>6.5</v>
      </c>
      <c r="Q14" s="8"/>
      <c r="R14" s="8"/>
      <c r="S14" s="8"/>
      <c r="T14" s="9"/>
      <c r="U14" s="50" t="s">
        <v>38</v>
      </c>
      <c r="V14" s="12" t="s">
        <v>57</v>
      </c>
      <c r="W14" s="12" t="s">
        <v>57</v>
      </c>
      <c r="X14" s="13"/>
      <c r="Y14" s="13"/>
      <c r="Z14" s="9"/>
    </row>
    <row r="15" ht="33" customHeight="1" spans="1:26">
      <c r="A15" s="11">
        <v>10</v>
      </c>
      <c r="B15" s="12" t="s">
        <v>84</v>
      </c>
      <c r="C15" s="12" t="s">
        <v>31</v>
      </c>
      <c r="D15" s="12" t="s">
        <v>85</v>
      </c>
      <c r="E15" s="12" t="s">
        <v>86</v>
      </c>
      <c r="F15" s="12" t="s">
        <v>63</v>
      </c>
      <c r="G15" s="12" t="s">
        <v>87</v>
      </c>
      <c r="H15" s="12" t="s">
        <v>72</v>
      </c>
      <c r="I15" s="28">
        <v>2024.1</v>
      </c>
      <c r="J15" s="12">
        <v>2024.12</v>
      </c>
      <c r="K15" s="12" t="s">
        <v>86</v>
      </c>
      <c r="L15" s="10" t="s">
        <v>37</v>
      </c>
      <c r="M15" s="13">
        <f>SUM(N15:S15)</f>
        <v>126</v>
      </c>
      <c r="N15" s="8"/>
      <c r="O15" s="12"/>
      <c r="P15" s="12">
        <v>126</v>
      </c>
      <c r="Q15" s="8"/>
      <c r="R15" s="8"/>
      <c r="S15" s="12"/>
      <c r="T15" s="12">
        <v>6.3</v>
      </c>
      <c r="U15" s="51">
        <v>0.7</v>
      </c>
      <c r="V15" s="12" t="s">
        <v>88</v>
      </c>
      <c r="W15" s="12" t="s">
        <v>88</v>
      </c>
      <c r="X15" s="12">
        <v>139</v>
      </c>
      <c r="Y15" s="12">
        <v>331</v>
      </c>
      <c r="Z15" s="60"/>
    </row>
    <row r="16" ht="33" customHeight="1" spans="1:26">
      <c r="A16" s="7">
        <v>11</v>
      </c>
      <c r="B16" s="8" t="s">
        <v>89</v>
      </c>
      <c r="C16" s="8" t="s">
        <v>90</v>
      </c>
      <c r="D16" s="8" t="s">
        <v>91</v>
      </c>
      <c r="E16" s="8" t="s">
        <v>92</v>
      </c>
      <c r="F16" s="8" t="s">
        <v>93</v>
      </c>
      <c r="G16" s="8" t="s">
        <v>94</v>
      </c>
      <c r="H16" s="8" t="s">
        <v>95</v>
      </c>
      <c r="I16" s="8">
        <v>2024.6</v>
      </c>
      <c r="J16" s="27">
        <v>2024.1</v>
      </c>
      <c r="K16" s="8" t="s">
        <v>96</v>
      </c>
      <c r="L16" s="8" t="s">
        <v>37</v>
      </c>
      <c r="M16" s="13">
        <f>SUM(N16:S16)</f>
        <v>70</v>
      </c>
      <c r="N16" s="8"/>
      <c r="O16" s="8"/>
      <c r="P16" s="8">
        <v>70</v>
      </c>
      <c r="Q16" s="8"/>
      <c r="R16" s="8"/>
      <c r="S16" s="8"/>
      <c r="T16" s="8">
        <v>4.2</v>
      </c>
      <c r="U16" s="50" t="s">
        <v>38</v>
      </c>
      <c r="V16" s="8" t="s">
        <v>97</v>
      </c>
      <c r="W16" s="8" t="s">
        <v>98</v>
      </c>
      <c r="X16" s="8">
        <v>384</v>
      </c>
      <c r="Y16" s="8">
        <v>877</v>
      </c>
      <c r="Z16" s="60"/>
    </row>
    <row r="17" ht="62" customHeight="1" spans="1:26">
      <c r="A17" s="11">
        <v>12</v>
      </c>
      <c r="B17" s="8" t="s">
        <v>99</v>
      </c>
      <c r="C17" s="13" t="s">
        <v>31</v>
      </c>
      <c r="D17" s="13" t="s">
        <v>40</v>
      </c>
      <c r="E17" s="8" t="s">
        <v>100</v>
      </c>
      <c r="F17" s="13" t="s">
        <v>101</v>
      </c>
      <c r="G17" s="13" t="s">
        <v>102</v>
      </c>
      <c r="H17" s="13" t="s">
        <v>103</v>
      </c>
      <c r="I17" s="13">
        <v>2024.6</v>
      </c>
      <c r="J17" s="27">
        <v>2024.1</v>
      </c>
      <c r="K17" s="8" t="s">
        <v>100</v>
      </c>
      <c r="L17" s="8" t="s">
        <v>37</v>
      </c>
      <c r="M17" s="13">
        <f>SUM(N17:S17)</f>
        <v>175</v>
      </c>
      <c r="N17" s="13"/>
      <c r="O17" s="13"/>
      <c r="P17" s="13">
        <v>175</v>
      </c>
      <c r="Q17" s="13"/>
      <c r="R17" s="13"/>
      <c r="S17" s="13"/>
      <c r="T17" s="13">
        <v>8.75</v>
      </c>
      <c r="U17" s="50" t="s">
        <v>38</v>
      </c>
      <c r="V17" s="10" t="s">
        <v>104</v>
      </c>
      <c r="W17" s="10" t="s">
        <v>105</v>
      </c>
      <c r="X17" s="10">
        <v>523</v>
      </c>
      <c r="Y17" s="10">
        <v>1378</v>
      </c>
      <c r="Z17" s="58"/>
    </row>
    <row r="18" ht="76" customHeight="1" spans="1:26">
      <c r="A18" s="7">
        <v>13</v>
      </c>
      <c r="B18" s="10" t="s">
        <v>106</v>
      </c>
      <c r="C18" s="7" t="s">
        <v>31</v>
      </c>
      <c r="D18" s="7" t="s">
        <v>46</v>
      </c>
      <c r="E18" s="10" t="s">
        <v>47</v>
      </c>
      <c r="F18" s="10" t="s">
        <v>101</v>
      </c>
      <c r="G18" s="10" t="s">
        <v>107</v>
      </c>
      <c r="H18" s="10" t="s">
        <v>108</v>
      </c>
      <c r="I18" s="7">
        <v>2024.5</v>
      </c>
      <c r="J18" s="10">
        <v>2024.11</v>
      </c>
      <c r="K18" s="10" t="s">
        <v>47</v>
      </c>
      <c r="L18" s="10" t="s">
        <v>51</v>
      </c>
      <c r="M18" s="13">
        <f>SUM(N18:S18)</f>
        <v>65</v>
      </c>
      <c r="N18" s="10">
        <v>65</v>
      </c>
      <c r="O18" s="10"/>
      <c r="P18" s="31"/>
      <c r="Q18" s="31"/>
      <c r="R18" s="31"/>
      <c r="S18" s="31"/>
      <c r="T18" s="9"/>
      <c r="U18" s="50" t="s">
        <v>38</v>
      </c>
      <c r="V18" s="10" t="s">
        <v>109</v>
      </c>
      <c r="W18" s="10" t="s">
        <v>109</v>
      </c>
      <c r="X18" s="10">
        <v>13</v>
      </c>
      <c r="Y18" s="10">
        <v>23</v>
      </c>
      <c r="Z18" s="58"/>
    </row>
    <row r="19" ht="115" customHeight="1" spans="1:26">
      <c r="A19" s="11">
        <v>14</v>
      </c>
      <c r="B19" s="12" t="s">
        <v>110</v>
      </c>
      <c r="C19" s="12" t="s">
        <v>31</v>
      </c>
      <c r="D19" s="12" t="s">
        <v>91</v>
      </c>
      <c r="E19" s="12" t="s">
        <v>111</v>
      </c>
      <c r="F19" s="12" t="s">
        <v>101</v>
      </c>
      <c r="G19" s="12" t="s">
        <v>102</v>
      </c>
      <c r="H19" s="12" t="s">
        <v>103</v>
      </c>
      <c r="I19" s="28">
        <v>2024.1</v>
      </c>
      <c r="J19" s="12">
        <v>2025.05</v>
      </c>
      <c r="K19" s="12" t="s">
        <v>111</v>
      </c>
      <c r="L19" s="10" t="s">
        <v>37</v>
      </c>
      <c r="M19" s="13">
        <f>SUM(N19:S19)</f>
        <v>180</v>
      </c>
      <c r="N19" s="8"/>
      <c r="O19" s="12"/>
      <c r="P19" s="12">
        <v>180</v>
      </c>
      <c r="Q19" s="8"/>
      <c r="R19" s="8"/>
      <c r="S19" s="12"/>
      <c r="T19" s="12"/>
      <c r="U19" s="50"/>
      <c r="V19" s="12" t="s">
        <v>112</v>
      </c>
      <c r="W19" s="12" t="s">
        <v>113</v>
      </c>
      <c r="X19" s="12">
        <v>521</v>
      </c>
      <c r="Y19" s="12">
        <v>1369</v>
      </c>
      <c r="Z19" s="59"/>
    </row>
    <row r="20" ht="66" customHeight="1" spans="1:26">
      <c r="A20" s="7">
        <v>15</v>
      </c>
      <c r="B20" s="10" t="s">
        <v>114</v>
      </c>
      <c r="C20" s="7" t="s">
        <v>31</v>
      </c>
      <c r="D20" s="7" t="s">
        <v>46</v>
      </c>
      <c r="E20" s="10" t="s">
        <v>47</v>
      </c>
      <c r="F20" s="10" t="s">
        <v>115</v>
      </c>
      <c r="G20" s="10" t="s">
        <v>116</v>
      </c>
      <c r="H20" s="10" t="s">
        <v>117</v>
      </c>
      <c r="I20" s="7">
        <v>2024.5</v>
      </c>
      <c r="J20" s="32" t="s">
        <v>118</v>
      </c>
      <c r="K20" s="10" t="s">
        <v>47</v>
      </c>
      <c r="L20" s="10" t="s">
        <v>51</v>
      </c>
      <c r="M20" s="13">
        <f>SUM(N20:S20)</f>
        <v>105</v>
      </c>
      <c r="N20" s="10">
        <v>105</v>
      </c>
      <c r="O20" s="10"/>
      <c r="P20" s="7"/>
      <c r="Q20" s="7"/>
      <c r="R20" s="7"/>
      <c r="S20" s="7"/>
      <c r="T20" s="9"/>
      <c r="U20" s="50" t="s">
        <v>38</v>
      </c>
      <c r="V20" s="10" t="s">
        <v>119</v>
      </c>
      <c r="W20" s="10" t="s">
        <v>119</v>
      </c>
      <c r="X20" s="10">
        <v>380</v>
      </c>
      <c r="Y20" s="10">
        <v>978</v>
      </c>
      <c r="Z20" s="13"/>
    </row>
    <row r="21" ht="65" customHeight="1" spans="1:26">
      <c r="A21" s="11">
        <v>16</v>
      </c>
      <c r="B21" s="8" t="s">
        <v>120</v>
      </c>
      <c r="C21" s="7" t="s">
        <v>31</v>
      </c>
      <c r="D21" s="13" t="s">
        <v>91</v>
      </c>
      <c r="E21" s="8" t="s">
        <v>121</v>
      </c>
      <c r="F21" s="13" t="s">
        <v>122</v>
      </c>
      <c r="G21" s="13" t="s">
        <v>123</v>
      </c>
      <c r="H21" s="13" t="s">
        <v>117</v>
      </c>
      <c r="I21" s="13">
        <v>2024.6</v>
      </c>
      <c r="J21" s="27">
        <v>2024.1</v>
      </c>
      <c r="K21" s="8" t="s">
        <v>121</v>
      </c>
      <c r="L21" s="8" t="s">
        <v>37</v>
      </c>
      <c r="M21" s="13">
        <f>SUM(N21:S21)</f>
        <v>36</v>
      </c>
      <c r="N21" s="9"/>
      <c r="O21" s="9"/>
      <c r="P21" s="13">
        <v>36</v>
      </c>
      <c r="Q21" s="9"/>
      <c r="R21" s="9"/>
      <c r="S21" s="9"/>
      <c r="T21" s="8">
        <f>P21*0.06</f>
        <v>2.16</v>
      </c>
      <c r="U21" s="50" t="s">
        <v>38</v>
      </c>
      <c r="V21" s="10" t="s">
        <v>124</v>
      </c>
      <c r="W21" s="10" t="s">
        <v>124</v>
      </c>
      <c r="X21" s="10">
        <v>379</v>
      </c>
      <c r="Y21" s="10">
        <v>951</v>
      </c>
      <c r="Z21" s="13"/>
    </row>
    <row r="22" ht="72" customHeight="1" spans="1:26">
      <c r="A22" s="7">
        <v>17</v>
      </c>
      <c r="B22" s="8" t="s">
        <v>125</v>
      </c>
      <c r="C22" s="13" t="s">
        <v>31</v>
      </c>
      <c r="D22" s="13" t="s">
        <v>40</v>
      </c>
      <c r="E22" s="8" t="s">
        <v>126</v>
      </c>
      <c r="F22" s="7" t="s">
        <v>122</v>
      </c>
      <c r="G22" s="8" t="s">
        <v>127</v>
      </c>
      <c r="H22" s="9" t="s">
        <v>117</v>
      </c>
      <c r="I22" s="9">
        <v>2024.6</v>
      </c>
      <c r="J22" s="27">
        <v>2024.1</v>
      </c>
      <c r="K22" s="8" t="s">
        <v>126</v>
      </c>
      <c r="L22" s="8" t="s">
        <v>37</v>
      </c>
      <c r="M22" s="13">
        <f>SUM(N22:S22)</f>
        <v>147</v>
      </c>
      <c r="N22" s="8"/>
      <c r="O22" s="8"/>
      <c r="P22" s="33">
        <v>147</v>
      </c>
      <c r="Q22" s="13"/>
      <c r="R22" s="13"/>
      <c r="S22" s="13"/>
      <c r="T22" s="8">
        <f>P22*0.05</f>
        <v>7.35</v>
      </c>
      <c r="U22" s="50" t="s">
        <v>38</v>
      </c>
      <c r="V22" s="10" t="s">
        <v>124</v>
      </c>
      <c r="W22" s="10" t="s">
        <v>124</v>
      </c>
      <c r="X22" s="52">
        <v>379</v>
      </c>
      <c r="Y22" s="52">
        <v>951</v>
      </c>
      <c r="Z22" s="9"/>
    </row>
    <row r="23" ht="72" customHeight="1" spans="1:26">
      <c r="A23" s="11">
        <v>18</v>
      </c>
      <c r="B23" s="8" t="s">
        <v>128</v>
      </c>
      <c r="C23" s="9" t="s">
        <v>31</v>
      </c>
      <c r="D23" s="8" t="s">
        <v>75</v>
      </c>
      <c r="E23" s="8" t="s">
        <v>129</v>
      </c>
      <c r="F23" s="10" t="s">
        <v>122</v>
      </c>
      <c r="G23" s="10" t="s">
        <v>130</v>
      </c>
      <c r="H23" s="10" t="s">
        <v>117</v>
      </c>
      <c r="I23" s="7">
        <v>2024.6</v>
      </c>
      <c r="J23" s="27">
        <v>2024.1</v>
      </c>
      <c r="K23" s="8" t="s">
        <v>129</v>
      </c>
      <c r="L23" s="10" t="s">
        <v>37</v>
      </c>
      <c r="M23" s="13">
        <f>SUM(N23:S23)</f>
        <v>30</v>
      </c>
      <c r="N23" s="10"/>
      <c r="O23" s="10"/>
      <c r="P23" s="10">
        <v>30</v>
      </c>
      <c r="Q23" s="10"/>
      <c r="R23" s="10"/>
      <c r="S23" s="10"/>
      <c r="T23" s="9"/>
      <c r="U23" s="50" t="s">
        <v>38</v>
      </c>
      <c r="V23" s="10" t="s">
        <v>131</v>
      </c>
      <c r="W23" s="10" t="s">
        <v>124</v>
      </c>
      <c r="X23" s="10">
        <v>379</v>
      </c>
      <c r="Y23" s="10">
        <v>951</v>
      </c>
      <c r="Z23" s="9"/>
    </row>
    <row r="24" ht="72" customHeight="1" spans="1:26">
      <c r="A24" s="7">
        <v>19</v>
      </c>
      <c r="B24" s="14" t="s">
        <v>132</v>
      </c>
      <c r="C24" s="12" t="s">
        <v>31</v>
      </c>
      <c r="D24" s="14" t="s">
        <v>133</v>
      </c>
      <c r="E24" s="14" t="s">
        <v>134</v>
      </c>
      <c r="F24" s="14" t="s">
        <v>122</v>
      </c>
      <c r="G24" s="14" t="s">
        <v>135</v>
      </c>
      <c r="H24" s="14" t="s">
        <v>122</v>
      </c>
      <c r="I24" s="28">
        <v>2024.1</v>
      </c>
      <c r="J24" s="12">
        <v>2024.12</v>
      </c>
      <c r="K24" s="14" t="s">
        <v>134</v>
      </c>
      <c r="L24" s="10" t="s">
        <v>37</v>
      </c>
      <c r="M24" s="13">
        <f>SUM(N24:S24)</f>
        <v>5</v>
      </c>
      <c r="N24" s="8"/>
      <c r="O24" s="13"/>
      <c r="P24" s="14">
        <v>5</v>
      </c>
      <c r="Q24" s="8"/>
      <c r="R24" s="8"/>
      <c r="S24" s="8"/>
      <c r="T24" s="9"/>
      <c r="U24" s="50" t="s">
        <v>38</v>
      </c>
      <c r="V24" s="8" t="s">
        <v>136</v>
      </c>
      <c r="W24" s="8" t="s">
        <v>124</v>
      </c>
      <c r="X24" s="8"/>
      <c r="Y24" s="8"/>
      <c r="Z24" s="9"/>
    </row>
    <row r="25" ht="72" customHeight="1" spans="1:26">
      <c r="A25" s="11">
        <v>20</v>
      </c>
      <c r="B25" s="8" t="s">
        <v>137</v>
      </c>
      <c r="C25" s="13" t="s">
        <v>138</v>
      </c>
      <c r="D25" s="13" t="s">
        <v>139</v>
      </c>
      <c r="E25" s="8" t="s">
        <v>140</v>
      </c>
      <c r="F25" s="13" t="s">
        <v>141</v>
      </c>
      <c r="G25" s="13" t="s">
        <v>142</v>
      </c>
      <c r="H25" s="13" t="s">
        <v>141</v>
      </c>
      <c r="I25" s="13">
        <v>2024.5</v>
      </c>
      <c r="J25" s="10">
        <v>2024.11</v>
      </c>
      <c r="K25" s="8" t="s">
        <v>140</v>
      </c>
      <c r="L25" s="8" t="s">
        <v>37</v>
      </c>
      <c r="M25" s="13">
        <f>SUM(N25:S25)</f>
        <v>297.25</v>
      </c>
      <c r="N25" s="13"/>
      <c r="O25" s="13"/>
      <c r="P25" s="13">
        <v>297.25</v>
      </c>
      <c r="Q25" s="13"/>
      <c r="R25" s="13"/>
      <c r="S25" s="13"/>
      <c r="T25" s="13"/>
      <c r="U25" s="50" t="s">
        <v>38</v>
      </c>
      <c r="V25" s="10" t="s">
        <v>104</v>
      </c>
      <c r="W25" s="10" t="s">
        <v>104</v>
      </c>
      <c r="X25" s="8">
        <v>973</v>
      </c>
      <c r="Y25" s="8">
        <v>2887</v>
      </c>
      <c r="Z25" s="9"/>
    </row>
    <row r="26" ht="96" customHeight="1" spans="1:27">
      <c r="A26" s="7">
        <v>21</v>
      </c>
      <c r="B26" s="8" t="s">
        <v>143</v>
      </c>
      <c r="C26" s="9" t="s">
        <v>138</v>
      </c>
      <c r="D26" s="8" t="s">
        <v>144</v>
      </c>
      <c r="E26" s="8" t="s">
        <v>143</v>
      </c>
      <c r="F26" s="10" t="s">
        <v>141</v>
      </c>
      <c r="G26" s="10" t="s">
        <v>142</v>
      </c>
      <c r="H26" s="8" t="s">
        <v>145</v>
      </c>
      <c r="I26" s="8">
        <v>2022.6</v>
      </c>
      <c r="J26" s="8">
        <v>2022.11</v>
      </c>
      <c r="K26" s="8" t="s">
        <v>143</v>
      </c>
      <c r="L26" s="10" t="s">
        <v>51</v>
      </c>
      <c r="M26" s="13">
        <f>SUM(N26:S26)</f>
        <v>30</v>
      </c>
      <c r="N26" s="10"/>
      <c r="O26" s="10"/>
      <c r="P26" s="10">
        <v>30</v>
      </c>
      <c r="Q26" s="10"/>
      <c r="R26" s="10"/>
      <c r="S26" s="10"/>
      <c r="T26" s="9"/>
      <c r="U26" s="50" t="s">
        <v>38</v>
      </c>
      <c r="V26" s="10" t="s">
        <v>131</v>
      </c>
      <c r="W26" s="10" t="s">
        <v>124</v>
      </c>
      <c r="X26" s="10"/>
      <c r="Y26" s="10"/>
      <c r="Z26" s="9"/>
      <c r="AA26" s="61"/>
    </row>
    <row r="27" ht="72" customHeight="1" spans="1:27">
      <c r="A27" s="11">
        <v>22</v>
      </c>
      <c r="B27" s="8" t="s">
        <v>146</v>
      </c>
      <c r="C27" s="7" t="s">
        <v>31</v>
      </c>
      <c r="D27" s="13" t="s">
        <v>46</v>
      </c>
      <c r="E27" s="8" t="s">
        <v>147</v>
      </c>
      <c r="F27" s="13" t="s">
        <v>148</v>
      </c>
      <c r="G27" s="8" t="s">
        <v>149</v>
      </c>
      <c r="H27" s="8" t="s">
        <v>150</v>
      </c>
      <c r="I27" s="13">
        <v>2024.06</v>
      </c>
      <c r="J27" s="8">
        <v>2024.11</v>
      </c>
      <c r="K27" s="8" t="s">
        <v>147</v>
      </c>
      <c r="L27" s="10" t="s">
        <v>37</v>
      </c>
      <c r="M27" s="13">
        <f>SUM(N27:S27)</f>
        <v>17</v>
      </c>
      <c r="N27" s="9"/>
      <c r="O27" s="9"/>
      <c r="P27" s="13">
        <v>17</v>
      </c>
      <c r="Q27" s="9"/>
      <c r="R27" s="9"/>
      <c r="S27" s="9"/>
      <c r="T27" s="9"/>
      <c r="U27" s="50" t="s">
        <v>38</v>
      </c>
      <c r="V27" s="8" t="s">
        <v>136</v>
      </c>
      <c r="W27" s="8" t="s">
        <v>124</v>
      </c>
      <c r="X27" s="13">
        <v>96</v>
      </c>
      <c r="Y27" s="13">
        <v>239</v>
      </c>
      <c r="Z27" s="9"/>
      <c r="AA27" s="61"/>
    </row>
    <row r="28" ht="72" customHeight="1" spans="1:27">
      <c r="A28" s="7">
        <v>23</v>
      </c>
      <c r="B28" s="8" t="s">
        <v>151</v>
      </c>
      <c r="C28" s="7" t="s">
        <v>31</v>
      </c>
      <c r="D28" s="9" t="s">
        <v>46</v>
      </c>
      <c r="E28" s="8" t="s">
        <v>152</v>
      </c>
      <c r="F28" s="9" t="s">
        <v>148</v>
      </c>
      <c r="G28" s="8" t="s">
        <v>153</v>
      </c>
      <c r="H28" s="8" t="s">
        <v>154</v>
      </c>
      <c r="I28" s="9">
        <v>2024.06</v>
      </c>
      <c r="J28" s="8">
        <v>2024.11</v>
      </c>
      <c r="K28" s="8" t="s">
        <v>152</v>
      </c>
      <c r="L28" s="10" t="s">
        <v>37</v>
      </c>
      <c r="M28" s="13">
        <f>SUM(N28:S28)</f>
        <v>115.4</v>
      </c>
      <c r="N28" s="9"/>
      <c r="O28" s="9"/>
      <c r="P28" s="13">
        <v>115.4</v>
      </c>
      <c r="Q28" s="9"/>
      <c r="R28" s="9"/>
      <c r="S28" s="9"/>
      <c r="T28" s="9"/>
      <c r="U28" s="50" t="s">
        <v>38</v>
      </c>
      <c r="V28" s="8" t="s">
        <v>136</v>
      </c>
      <c r="W28" s="8" t="s">
        <v>124</v>
      </c>
      <c r="X28" s="13">
        <v>146</v>
      </c>
      <c r="Y28" s="13">
        <v>268</v>
      </c>
      <c r="Z28" s="9"/>
      <c r="AA28" s="61"/>
    </row>
    <row r="29" ht="72" customHeight="1" spans="1:27">
      <c r="A29" s="11">
        <v>24</v>
      </c>
      <c r="B29" s="14" t="s">
        <v>155</v>
      </c>
      <c r="C29" s="12" t="s">
        <v>31</v>
      </c>
      <c r="D29" s="14" t="s">
        <v>133</v>
      </c>
      <c r="E29" s="14" t="s">
        <v>156</v>
      </c>
      <c r="F29" s="14" t="s">
        <v>157</v>
      </c>
      <c r="G29" s="14" t="s">
        <v>158</v>
      </c>
      <c r="H29" s="14" t="s">
        <v>157</v>
      </c>
      <c r="I29" s="28">
        <v>2024.1</v>
      </c>
      <c r="J29" s="12">
        <v>2024.12</v>
      </c>
      <c r="K29" s="14" t="s">
        <v>156</v>
      </c>
      <c r="L29" s="10" t="s">
        <v>37</v>
      </c>
      <c r="M29" s="13">
        <f>SUM(N29:S29)</f>
        <v>8</v>
      </c>
      <c r="N29" s="8"/>
      <c r="O29" s="13"/>
      <c r="P29" s="14">
        <v>8</v>
      </c>
      <c r="Q29" s="8"/>
      <c r="R29" s="8"/>
      <c r="S29" s="8"/>
      <c r="T29" s="9"/>
      <c r="U29" s="50" t="s">
        <v>38</v>
      </c>
      <c r="V29" s="8" t="s">
        <v>136</v>
      </c>
      <c r="W29" s="8" t="s">
        <v>124</v>
      </c>
      <c r="X29" s="13"/>
      <c r="Y29" s="13"/>
      <c r="Z29" s="58"/>
      <c r="AA29" s="61"/>
    </row>
    <row r="30" ht="35" customHeight="1" spans="1:26">
      <c r="A30" s="11">
        <v>25</v>
      </c>
      <c r="B30" s="15" t="s">
        <v>159</v>
      </c>
      <c r="C30" s="16" t="s">
        <v>31</v>
      </c>
      <c r="D30" s="16" t="s">
        <v>40</v>
      </c>
      <c r="E30" s="15" t="s">
        <v>160</v>
      </c>
      <c r="F30" s="16" t="s">
        <v>161</v>
      </c>
      <c r="G30" s="16" t="s">
        <v>162</v>
      </c>
      <c r="H30" s="16" t="s">
        <v>163</v>
      </c>
      <c r="I30" s="16" t="s">
        <v>164</v>
      </c>
      <c r="J30" s="16" t="s">
        <v>165</v>
      </c>
      <c r="K30" s="15" t="s">
        <v>166</v>
      </c>
      <c r="L30" s="15" t="s">
        <v>37</v>
      </c>
      <c r="M30" s="16">
        <f>SUM(N30:S30)</f>
        <v>324</v>
      </c>
      <c r="N30" s="34"/>
      <c r="O30" s="34"/>
      <c r="P30" s="33">
        <v>324</v>
      </c>
      <c r="Q30" s="13"/>
      <c r="R30" s="13"/>
      <c r="S30" s="13"/>
      <c r="T30" s="8">
        <v>13</v>
      </c>
      <c r="U30" s="50" t="s">
        <v>38</v>
      </c>
      <c r="V30" s="14" t="s">
        <v>167</v>
      </c>
      <c r="W30" s="14" t="s">
        <v>168</v>
      </c>
      <c r="X30" s="9">
        <v>393</v>
      </c>
      <c r="Y30" s="9">
        <v>1045</v>
      </c>
      <c r="Z30" s="7"/>
    </row>
    <row r="31" ht="35" customHeight="1" spans="1:26">
      <c r="A31" s="11">
        <v>26</v>
      </c>
      <c r="B31" s="15" t="s">
        <v>169</v>
      </c>
      <c r="C31" s="17" t="s">
        <v>31</v>
      </c>
      <c r="D31" s="16" t="s">
        <v>46</v>
      </c>
      <c r="E31" s="15" t="s">
        <v>170</v>
      </c>
      <c r="F31" s="16" t="s">
        <v>161</v>
      </c>
      <c r="G31" s="16" t="s">
        <v>162</v>
      </c>
      <c r="H31" s="16" t="s">
        <v>163</v>
      </c>
      <c r="I31" s="16" t="s">
        <v>171</v>
      </c>
      <c r="J31" s="16" t="s">
        <v>172</v>
      </c>
      <c r="K31" s="15" t="s">
        <v>170</v>
      </c>
      <c r="L31" s="20" t="s">
        <v>37</v>
      </c>
      <c r="M31" s="16">
        <f>SUM(N31:S31)</f>
        <v>56</v>
      </c>
      <c r="N31" s="16"/>
      <c r="O31" s="16"/>
      <c r="P31" s="16">
        <v>56</v>
      </c>
      <c r="Q31" s="9"/>
      <c r="R31" s="9"/>
      <c r="S31" s="9"/>
      <c r="T31" s="9"/>
      <c r="U31" s="50" t="s">
        <v>38</v>
      </c>
      <c r="V31" s="14" t="s">
        <v>173</v>
      </c>
      <c r="W31" s="14" t="s">
        <v>174</v>
      </c>
      <c r="X31" s="9">
        <v>88</v>
      </c>
      <c r="Y31" s="9">
        <v>243</v>
      </c>
      <c r="Z31" s="7"/>
    </row>
    <row r="32" ht="35" customHeight="1" spans="1:26">
      <c r="A32" s="11">
        <v>27</v>
      </c>
      <c r="B32" s="15" t="s">
        <v>175</v>
      </c>
      <c r="C32" s="17" t="s">
        <v>31</v>
      </c>
      <c r="D32" s="16" t="s">
        <v>176</v>
      </c>
      <c r="E32" s="15" t="s">
        <v>177</v>
      </c>
      <c r="F32" s="16" t="s">
        <v>161</v>
      </c>
      <c r="G32" s="16" t="s">
        <v>49</v>
      </c>
      <c r="H32" s="16" t="s">
        <v>178</v>
      </c>
      <c r="I32" s="16">
        <v>2024.8</v>
      </c>
      <c r="J32" s="15">
        <v>2024.12</v>
      </c>
      <c r="K32" s="15" t="s">
        <v>177</v>
      </c>
      <c r="L32" s="20" t="s">
        <v>37</v>
      </c>
      <c r="M32" s="16">
        <f>SUM(N32:S32)</f>
        <v>13</v>
      </c>
      <c r="N32" s="15"/>
      <c r="O32" s="16"/>
      <c r="P32" s="16">
        <v>13</v>
      </c>
      <c r="Q32" s="8"/>
      <c r="R32" s="8"/>
      <c r="S32" s="8"/>
      <c r="T32" s="9"/>
      <c r="U32" s="50" t="s">
        <v>38</v>
      </c>
      <c r="V32" s="8" t="s">
        <v>179</v>
      </c>
      <c r="W32" s="8" t="s">
        <v>180</v>
      </c>
      <c r="X32" s="14">
        <v>388</v>
      </c>
      <c r="Y32" s="14">
        <v>1043</v>
      </c>
      <c r="Z32" s="7"/>
    </row>
    <row r="33" ht="35" customHeight="1" spans="1:26">
      <c r="A33" s="11">
        <v>28</v>
      </c>
      <c r="B33" s="18" t="s">
        <v>181</v>
      </c>
      <c r="C33" s="18" t="s">
        <v>31</v>
      </c>
      <c r="D33" s="18" t="s">
        <v>182</v>
      </c>
      <c r="E33" s="18" t="s">
        <v>183</v>
      </c>
      <c r="F33" s="18" t="s">
        <v>161</v>
      </c>
      <c r="G33" s="18" t="s">
        <v>184</v>
      </c>
      <c r="H33" s="18" t="s">
        <v>163</v>
      </c>
      <c r="I33" s="35">
        <v>2024.1</v>
      </c>
      <c r="J33" s="18">
        <v>2025.5</v>
      </c>
      <c r="K33" s="18" t="s">
        <v>185</v>
      </c>
      <c r="L33" s="20" t="s">
        <v>37</v>
      </c>
      <c r="M33" s="16">
        <f>SUM(N33:S33)</f>
        <v>48</v>
      </c>
      <c r="N33" s="15"/>
      <c r="O33" s="18"/>
      <c r="P33" s="18">
        <v>48</v>
      </c>
      <c r="Q33" s="8"/>
      <c r="R33" s="8"/>
      <c r="S33" s="12"/>
      <c r="T33" s="12">
        <v>3.36</v>
      </c>
      <c r="U33" s="50" t="s">
        <v>38</v>
      </c>
      <c r="V33" s="12" t="s">
        <v>186</v>
      </c>
      <c r="W33" s="12" t="s">
        <v>186</v>
      </c>
      <c r="X33" s="12"/>
      <c r="Y33" s="12"/>
      <c r="Z33" s="9"/>
    </row>
    <row r="34" ht="35" customHeight="1" spans="1:26">
      <c r="A34" s="11">
        <v>29</v>
      </c>
      <c r="B34" s="15" t="s">
        <v>187</v>
      </c>
      <c r="C34" s="18" t="s">
        <v>31</v>
      </c>
      <c r="D34" s="15" t="s">
        <v>133</v>
      </c>
      <c r="E34" s="15" t="s">
        <v>134</v>
      </c>
      <c r="F34" s="15" t="s">
        <v>161</v>
      </c>
      <c r="G34" s="15" t="s">
        <v>188</v>
      </c>
      <c r="H34" s="15" t="s">
        <v>161</v>
      </c>
      <c r="I34" s="35">
        <v>2024.1</v>
      </c>
      <c r="J34" s="18">
        <v>2024.12</v>
      </c>
      <c r="K34" s="15" t="s">
        <v>134</v>
      </c>
      <c r="L34" s="20" t="s">
        <v>37</v>
      </c>
      <c r="M34" s="16">
        <f>SUM(N34:S34)</f>
        <v>5</v>
      </c>
      <c r="N34" s="15"/>
      <c r="O34" s="16"/>
      <c r="P34" s="15">
        <v>5</v>
      </c>
      <c r="Q34" s="8"/>
      <c r="R34" s="8"/>
      <c r="S34" s="8"/>
      <c r="T34" s="9"/>
      <c r="U34" s="50" t="s">
        <v>38</v>
      </c>
      <c r="V34" s="9"/>
      <c r="W34" s="8"/>
      <c r="X34" s="13"/>
      <c r="Y34" s="13"/>
      <c r="Z34" s="9"/>
    </row>
    <row r="35" ht="35" customHeight="1" spans="1:26">
      <c r="A35" s="11">
        <v>30</v>
      </c>
      <c r="B35" s="19" t="s">
        <v>189</v>
      </c>
      <c r="C35" s="16" t="s">
        <v>31</v>
      </c>
      <c r="D35" s="20" t="s">
        <v>40</v>
      </c>
      <c r="E35" s="20" t="s">
        <v>190</v>
      </c>
      <c r="F35" s="17" t="s">
        <v>191</v>
      </c>
      <c r="G35" s="15" t="s">
        <v>192</v>
      </c>
      <c r="H35" s="20" t="s">
        <v>193</v>
      </c>
      <c r="I35" s="16">
        <v>2024.06</v>
      </c>
      <c r="J35" s="20">
        <v>2024.12</v>
      </c>
      <c r="K35" s="20" t="s">
        <v>190</v>
      </c>
      <c r="L35" s="15" t="s">
        <v>37</v>
      </c>
      <c r="M35" s="16">
        <f>SUM(N35:S35)</f>
        <v>231</v>
      </c>
      <c r="N35" s="15"/>
      <c r="O35" s="15"/>
      <c r="P35" s="19">
        <v>231</v>
      </c>
      <c r="Q35" s="10"/>
      <c r="R35" s="10"/>
      <c r="S35" s="10"/>
      <c r="T35" s="8">
        <v>6.8</v>
      </c>
      <c r="U35" s="50" t="s">
        <v>38</v>
      </c>
      <c r="V35" s="8" t="s">
        <v>194</v>
      </c>
      <c r="W35" s="8" t="s">
        <v>195</v>
      </c>
      <c r="X35" s="10">
        <v>774</v>
      </c>
      <c r="Y35" s="10">
        <v>2126</v>
      </c>
      <c r="Z35" s="9"/>
    </row>
    <row r="36" ht="35" customHeight="1" spans="1:26">
      <c r="A36" s="11">
        <v>31</v>
      </c>
      <c r="B36" s="15" t="s">
        <v>196</v>
      </c>
      <c r="C36" s="16" t="s">
        <v>31</v>
      </c>
      <c r="D36" s="17" t="s">
        <v>197</v>
      </c>
      <c r="E36" s="20" t="s">
        <v>198</v>
      </c>
      <c r="F36" s="17" t="s">
        <v>191</v>
      </c>
      <c r="G36" s="15" t="s">
        <v>199</v>
      </c>
      <c r="H36" s="20" t="s">
        <v>193</v>
      </c>
      <c r="I36" s="16">
        <v>2024.06</v>
      </c>
      <c r="J36" s="20">
        <v>2024.12</v>
      </c>
      <c r="K36" s="20" t="s">
        <v>198</v>
      </c>
      <c r="L36" s="15" t="s">
        <v>37</v>
      </c>
      <c r="M36" s="16">
        <f>SUM(N36:S36)</f>
        <v>10</v>
      </c>
      <c r="N36" s="15"/>
      <c r="O36" s="15"/>
      <c r="P36" s="17">
        <v>10</v>
      </c>
      <c r="Q36" s="7"/>
      <c r="R36" s="7"/>
      <c r="S36" s="7"/>
      <c r="T36" s="8">
        <v>0.7</v>
      </c>
      <c r="U36" s="50" t="s">
        <v>38</v>
      </c>
      <c r="V36" s="8" t="s">
        <v>200</v>
      </c>
      <c r="W36" s="8" t="s">
        <v>195</v>
      </c>
      <c r="X36" s="10">
        <v>774</v>
      </c>
      <c r="Y36" s="10">
        <v>2126</v>
      </c>
      <c r="Z36" s="9"/>
    </row>
    <row r="37" ht="35" customHeight="1" spans="1:26">
      <c r="A37" s="11">
        <v>32</v>
      </c>
      <c r="B37" s="15" t="s">
        <v>201</v>
      </c>
      <c r="C37" s="17" t="s">
        <v>90</v>
      </c>
      <c r="D37" s="16" t="s">
        <v>46</v>
      </c>
      <c r="E37" s="15" t="s">
        <v>202</v>
      </c>
      <c r="F37" s="16" t="s">
        <v>191</v>
      </c>
      <c r="G37" s="16" t="s">
        <v>191</v>
      </c>
      <c r="H37" s="20" t="s">
        <v>193</v>
      </c>
      <c r="I37" s="16">
        <v>2024.06</v>
      </c>
      <c r="J37" s="20">
        <v>2024.11</v>
      </c>
      <c r="K37" s="15" t="s">
        <v>202</v>
      </c>
      <c r="L37" s="20" t="s">
        <v>37</v>
      </c>
      <c r="M37" s="16">
        <f>SUM(N37:S37)</f>
        <v>200</v>
      </c>
      <c r="N37" s="16"/>
      <c r="O37" s="16"/>
      <c r="P37" s="16">
        <v>150</v>
      </c>
      <c r="Q37" s="9"/>
      <c r="R37" s="9"/>
      <c r="S37" s="9">
        <v>50</v>
      </c>
      <c r="T37" s="9"/>
      <c r="U37" s="50" t="s">
        <v>38</v>
      </c>
      <c r="V37" s="8" t="s">
        <v>203</v>
      </c>
      <c r="W37" s="8" t="s">
        <v>124</v>
      </c>
      <c r="X37" s="10">
        <v>193</v>
      </c>
      <c r="Y37" s="10">
        <v>534</v>
      </c>
      <c r="Z37" s="9"/>
    </row>
    <row r="38" ht="35" customHeight="1" spans="1:26">
      <c r="A38" s="11">
        <v>33</v>
      </c>
      <c r="B38" s="15" t="s">
        <v>204</v>
      </c>
      <c r="C38" s="17" t="s">
        <v>31</v>
      </c>
      <c r="D38" s="16" t="s">
        <v>176</v>
      </c>
      <c r="E38" s="15" t="s">
        <v>205</v>
      </c>
      <c r="F38" s="16" t="s">
        <v>191</v>
      </c>
      <c r="G38" s="15" t="s">
        <v>206</v>
      </c>
      <c r="H38" s="15" t="s">
        <v>193</v>
      </c>
      <c r="I38" s="16">
        <v>2024.8</v>
      </c>
      <c r="J38" s="36">
        <v>2024.11</v>
      </c>
      <c r="K38" s="15" t="s">
        <v>205</v>
      </c>
      <c r="L38" s="20" t="s">
        <v>37</v>
      </c>
      <c r="M38" s="16">
        <f>SUM(N38:S38)</f>
        <v>10</v>
      </c>
      <c r="N38" s="15"/>
      <c r="O38" s="16">
        <v>5</v>
      </c>
      <c r="P38" s="29">
        <v>5</v>
      </c>
      <c r="Q38" s="8"/>
      <c r="R38" s="8"/>
      <c r="S38" s="8"/>
      <c r="T38" s="9"/>
      <c r="U38" s="50" t="s">
        <v>38</v>
      </c>
      <c r="V38" s="14"/>
      <c r="W38" s="14"/>
      <c r="X38" s="53"/>
      <c r="Y38" s="53"/>
      <c r="Z38" s="9"/>
    </row>
    <row r="39" ht="35" customHeight="1" spans="1:26">
      <c r="A39" s="11">
        <v>34</v>
      </c>
      <c r="B39" s="18" t="s">
        <v>207</v>
      </c>
      <c r="C39" s="18" t="s">
        <v>31</v>
      </c>
      <c r="D39" s="18" t="s">
        <v>85</v>
      </c>
      <c r="E39" s="18" t="s">
        <v>208</v>
      </c>
      <c r="F39" s="18" t="s">
        <v>191</v>
      </c>
      <c r="G39" s="18" t="s">
        <v>191</v>
      </c>
      <c r="H39" s="18" t="s">
        <v>209</v>
      </c>
      <c r="I39" s="35">
        <v>2024.1</v>
      </c>
      <c r="J39" s="18">
        <v>2024.12</v>
      </c>
      <c r="K39" s="18" t="s">
        <v>208</v>
      </c>
      <c r="L39" s="20" t="s">
        <v>37</v>
      </c>
      <c r="M39" s="16">
        <f>SUM(N39:S39)</f>
        <v>110</v>
      </c>
      <c r="N39" s="15"/>
      <c r="O39" s="18"/>
      <c r="P39" s="18">
        <v>110</v>
      </c>
      <c r="Q39" s="8"/>
      <c r="R39" s="8"/>
      <c r="S39" s="12"/>
      <c r="T39" s="12">
        <v>7.7</v>
      </c>
      <c r="U39" s="51">
        <v>0.7</v>
      </c>
      <c r="V39" s="12" t="s">
        <v>136</v>
      </c>
      <c r="W39" s="12" t="s">
        <v>124</v>
      </c>
      <c r="X39" s="10">
        <v>772</v>
      </c>
      <c r="Y39" s="10">
        <v>2119</v>
      </c>
      <c r="Z39" s="7"/>
    </row>
    <row r="40" ht="35" customHeight="1" spans="1:26">
      <c r="A40" s="11">
        <v>35</v>
      </c>
      <c r="B40" s="15" t="s">
        <v>210</v>
      </c>
      <c r="C40" s="18" t="s">
        <v>31</v>
      </c>
      <c r="D40" s="18" t="s">
        <v>40</v>
      </c>
      <c r="E40" s="18" t="s">
        <v>211</v>
      </c>
      <c r="F40" s="18" t="s">
        <v>191</v>
      </c>
      <c r="G40" s="15" t="s">
        <v>212</v>
      </c>
      <c r="H40" s="18" t="s">
        <v>209</v>
      </c>
      <c r="I40" s="35">
        <v>2024.1</v>
      </c>
      <c r="J40" s="18">
        <v>2024.12</v>
      </c>
      <c r="K40" s="18" t="s">
        <v>211</v>
      </c>
      <c r="L40" s="20" t="s">
        <v>37</v>
      </c>
      <c r="M40" s="16">
        <f>SUM(N40:S40)</f>
        <v>86</v>
      </c>
      <c r="N40" s="15"/>
      <c r="O40" s="18"/>
      <c r="P40" s="18">
        <v>86</v>
      </c>
      <c r="Q40" s="8"/>
      <c r="R40" s="8"/>
      <c r="S40" s="12"/>
      <c r="T40" s="12">
        <v>4.3</v>
      </c>
      <c r="U40" s="50" t="s">
        <v>38</v>
      </c>
      <c r="V40" s="12" t="s">
        <v>213</v>
      </c>
      <c r="W40" s="12" t="s">
        <v>195</v>
      </c>
      <c r="X40" s="10">
        <v>772</v>
      </c>
      <c r="Y40" s="10">
        <v>2119</v>
      </c>
      <c r="Z40" s="9"/>
    </row>
    <row r="41" ht="35" customHeight="1" spans="1:26">
      <c r="A41" s="11">
        <v>36</v>
      </c>
      <c r="B41" s="15" t="s">
        <v>214</v>
      </c>
      <c r="C41" s="16" t="s">
        <v>31</v>
      </c>
      <c r="D41" s="16" t="s">
        <v>215</v>
      </c>
      <c r="E41" s="15" t="s">
        <v>216</v>
      </c>
      <c r="F41" s="16" t="s">
        <v>217</v>
      </c>
      <c r="G41" s="15" t="s">
        <v>218</v>
      </c>
      <c r="H41" s="16" t="s">
        <v>219</v>
      </c>
      <c r="I41" s="16">
        <v>2024.5</v>
      </c>
      <c r="J41" s="16">
        <v>2024.12</v>
      </c>
      <c r="K41" s="15" t="s">
        <v>216</v>
      </c>
      <c r="L41" s="15" t="s">
        <v>51</v>
      </c>
      <c r="M41" s="16">
        <f>SUM(N41:S41)</f>
        <v>328.35</v>
      </c>
      <c r="N41" s="16">
        <v>300</v>
      </c>
      <c r="O41" s="16"/>
      <c r="P41" s="33">
        <v>28.35</v>
      </c>
      <c r="Q41" s="13"/>
      <c r="R41" s="13"/>
      <c r="S41" s="13"/>
      <c r="T41" s="13">
        <f>M41*0.05</f>
        <v>16.4175</v>
      </c>
      <c r="U41" s="50" t="s">
        <v>38</v>
      </c>
      <c r="V41" s="8" t="s">
        <v>220</v>
      </c>
      <c r="W41" s="8" t="s">
        <v>221</v>
      </c>
      <c r="X41" s="8">
        <v>579</v>
      </c>
      <c r="Y41" s="8">
        <v>1553</v>
      </c>
      <c r="Z41" s="9"/>
    </row>
    <row r="42" ht="35" customHeight="1" spans="1:26">
      <c r="A42" s="11">
        <v>37</v>
      </c>
      <c r="B42" s="15" t="s">
        <v>222</v>
      </c>
      <c r="C42" s="16" t="s">
        <v>31</v>
      </c>
      <c r="D42" s="20" t="s">
        <v>223</v>
      </c>
      <c r="E42" s="20" t="s">
        <v>224</v>
      </c>
      <c r="F42" s="17" t="s">
        <v>217</v>
      </c>
      <c r="G42" s="15" t="s">
        <v>225</v>
      </c>
      <c r="H42" s="20" t="s">
        <v>219</v>
      </c>
      <c r="I42" s="37">
        <v>8.3</v>
      </c>
      <c r="J42" s="20">
        <v>10.31</v>
      </c>
      <c r="K42" s="20" t="s">
        <v>224</v>
      </c>
      <c r="L42" s="15" t="s">
        <v>37</v>
      </c>
      <c r="M42" s="16">
        <f>SUM(N42:S42)</f>
        <v>70</v>
      </c>
      <c r="N42" s="15"/>
      <c r="O42" s="15">
        <v>70</v>
      </c>
      <c r="P42" s="15"/>
      <c r="Q42" s="8"/>
      <c r="R42" s="8"/>
      <c r="S42" s="8"/>
      <c r="T42" s="8">
        <v>4.9</v>
      </c>
      <c r="U42" s="50" t="s">
        <v>38</v>
      </c>
      <c r="V42" s="10" t="s">
        <v>226</v>
      </c>
      <c r="W42" s="10" t="s">
        <v>227</v>
      </c>
      <c r="X42" s="8">
        <v>113</v>
      </c>
      <c r="Y42" s="8">
        <v>333</v>
      </c>
      <c r="Z42" s="9"/>
    </row>
    <row r="43" ht="35" customHeight="1" spans="1:26">
      <c r="A43" s="11">
        <v>38</v>
      </c>
      <c r="B43" s="18" t="s">
        <v>228</v>
      </c>
      <c r="C43" s="18" t="s">
        <v>31</v>
      </c>
      <c r="D43" s="18" t="s">
        <v>229</v>
      </c>
      <c r="E43" s="18" t="s">
        <v>230</v>
      </c>
      <c r="F43" s="18" t="s">
        <v>217</v>
      </c>
      <c r="G43" s="18" t="s">
        <v>231</v>
      </c>
      <c r="H43" s="21" t="s">
        <v>219</v>
      </c>
      <c r="I43" s="38">
        <v>2024.1</v>
      </c>
      <c r="J43" s="21">
        <v>2025.5</v>
      </c>
      <c r="K43" s="21" t="s">
        <v>230</v>
      </c>
      <c r="L43" s="20" t="s">
        <v>37</v>
      </c>
      <c r="M43" s="16">
        <f>SUM(N43:S43)</f>
        <v>490</v>
      </c>
      <c r="N43" s="15"/>
      <c r="O43" s="18"/>
      <c r="P43" s="18">
        <v>490</v>
      </c>
      <c r="Q43" s="8"/>
      <c r="R43" s="8"/>
      <c r="S43" s="12"/>
      <c r="T43" s="12">
        <v>34.3</v>
      </c>
      <c r="U43" s="50"/>
      <c r="V43" s="12" t="s">
        <v>232</v>
      </c>
      <c r="W43" s="12" t="s">
        <v>227</v>
      </c>
      <c r="X43" s="12">
        <v>579</v>
      </c>
      <c r="Y43" s="12">
        <v>1553</v>
      </c>
      <c r="Z43" s="55"/>
    </row>
    <row r="44" ht="35" customHeight="1" spans="1:26">
      <c r="A44" s="11">
        <v>39</v>
      </c>
      <c r="B44" s="20" t="s">
        <v>233</v>
      </c>
      <c r="C44" s="16" t="s">
        <v>31</v>
      </c>
      <c r="D44" s="20" t="s">
        <v>91</v>
      </c>
      <c r="E44" s="20" t="s">
        <v>234</v>
      </c>
      <c r="F44" s="17" t="s">
        <v>235</v>
      </c>
      <c r="G44" s="15" t="s">
        <v>236</v>
      </c>
      <c r="H44" s="22" t="s">
        <v>237</v>
      </c>
      <c r="I44" s="39"/>
      <c r="J44" s="40">
        <v>2024.11</v>
      </c>
      <c r="K44" s="22" t="s">
        <v>234</v>
      </c>
      <c r="L44" s="15" t="s">
        <v>51</v>
      </c>
      <c r="M44" s="16">
        <f>SUM(N44:S44)</f>
        <v>220</v>
      </c>
      <c r="N44" s="15">
        <v>220</v>
      </c>
      <c r="O44" s="15"/>
      <c r="P44" s="17"/>
      <c r="Q44" s="7"/>
      <c r="R44" s="7"/>
      <c r="S44" s="7"/>
      <c r="T44" s="13">
        <f>N44*0.06</f>
        <v>13.2</v>
      </c>
      <c r="U44" s="50" t="s">
        <v>38</v>
      </c>
      <c r="V44" s="8" t="s">
        <v>238</v>
      </c>
      <c r="W44" s="8" t="s">
        <v>239</v>
      </c>
      <c r="X44" s="9">
        <v>464</v>
      </c>
      <c r="Y44" s="9">
        <v>1134</v>
      </c>
      <c r="Z44" s="55"/>
    </row>
    <row r="45" ht="35" customHeight="1" spans="1:26">
      <c r="A45" s="11">
        <v>40</v>
      </c>
      <c r="B45" s="20" t="s">
        <v>240</v>
      </c>
      <c r="C45" s="16" t="s">
        <v>31</v>
      </c>
      <c r="D45" s="20" t="s">
        <v>197</v>
      </c>
      <c r="E45" s="20" t="s">
        <v>241</v>
      </c>
      <c r="F45" s="17" t="s">
        <v>235</v>
      </c>
      <c r="G45" s="15" t="s">
        <v>236</v>
      </c>
      <c r="H45" s="20" t="s">
        <v>237</v>
      </c>
      <c r="I45" s="36" t="s">
        <v>242</v>
      </c>
      <c r="J45" s="17">
        <v>2024.11</v>
      </c>
      <c r="K45" s="20" t="s">
        <v>241</v>
      </c>
      <c r="L45" s="15" t="s">
        <v>51</v>
      </c>
      <c r="M45" s="16">
        <f>SUM(N45:S45)</f>
        <v>50</v>
      </c>
      <c r="N45" s="16">
        <v>50</v>
      </c>
      <c r="O45" s="16"/>
      <c r="P45" s="17"/>
      <c r="Q45" s="7"/>
      <c r="R45" s="7"/>
      <c r="S45" s="7"/>
      <c r="T45" s="13">
        <f>N45*0.07</f>
        <v>3.5</v>
      </c>
      <c r="U45" s="50" t="s">
        <v>38</v>
      </c>
      <c r="V45" s="10" t="s">
        <v>243</v>
      </c>
      <c r="W45" s="10" t="s">
        <v>244</v>
      </c>
      <c r="X45" s="8">
        <v>475</v>
      </c>
      <c r="Y45" s="8">
        <v>1147</v>
      </c>
      <c r="Z45" s="7"/>
    </row>
    <row r="46" ht="35" customHeight="1" spans="1:26">
      <c r="A46" s="11">
        <v>41</v>
      </c>
      <c r="B46" s="20" t="s">
        <v>245</v>
      </c>
      <c r="C46" s="17" t="s">
        <v>31</v>
      </c>
      <c r="D46" s="17" t="s">
        <v>46</v>
      </c>
      <c r="E46" s="20" t="s">
        <v>246</v>
      </c>
      <c r="F46" s="20" t="s">
        <v>235</v>
      </c>
      <c r="G46" s="20" t="s">
        <v>247</v>
      </c>
      <c r="H46" s="20" t="s">
        <v>248</v>
      </c>
      <c r="I46" s="17">
        <v>2024.7</v>
      </c>
      <c r="J46" s="41">
        <v>2024.11</v>
      </c>
      <c r="K46" s="20" t="s">
        <v>246</v>
      </c>
      <c r="L46" s="20" t="s">
        <v>37</v>
      </c>
      <c r="M46" s="16">
        <f>SUM(N46:S46)</f>
        <v>54</v>
      </c>
      <c r="N46" s="17"/>
      <c r="O46" s="17"/>
      <c r="P46" s="19">
        <v>54</v>
      </c>
      <c r="Q46" s="10"/>
      <c r="R46" s="10"/>
      <c r="S46" s="10"/>
      <c r="T46" s="9"/>
      <c r="U46" s="50" t="s">
        <v>38</v>
      </c>
      <c r="V46" s="10" t="s">
        <v>249</v>
      </c>
      <c r="W46" s="10" t="s">
        <v>250</v>
      </c>
      <c r="X46" s="7">
        <v>146</v>
      </c>
      <c r="Y46" s="7">
        <v>381</v>
      </c>
      <c r="Z46" s="7"/>
    </row>
    <row r="47" ht="35" customHeight="1" spans="1:26">
      <c r="A47" s="11">
        <v>42</v>
      </c>
      <c r="B47" s="15" t="s">
        <v>251</v>
      </c>
      <c r="C47" s="17" t="s">
        <v>31</v>
      </c>
      <c r="D47" s="15" t="s">
        <v>133</v>
      </c>
      <c r="E47" s="15" t="s">
        <v>252</v>
      </c>
      <c r="F47" s="20" t="s">
        <v>235</v>
      </c>
      <c r="G47" s="20" t="s">
        <v>253</v>
      </c>
      <c r="H47" s="20" t="s">
        <v>248</v>
      </c>
      <c r="I47" s="17" t="s">
        <v>254</v>
      </c>
      <c r="J47" s="42" t="s">
        <v>255</v>
      </c>
      <c r="K47" s="15" t="s">
        <v>252</v>
      </c>
      <c r="L47" s="20" t="s">
        <v>37</v>
      </c>
      <c r="M47" s="16">
        <f>SUM(N47:S47)</f>
        <v>26</v>
      </c>
      <c r="N47" s="15"/>
      <c r="O47" s="20">
        <v>26</v>
      </c>
      <c r="P47" s="15"/>
      <c r="Q47" s="8"/>
      <c r="R47" s="8"/>
      <c r="S47" s="8"/>
      <c r="T47" s="9"/>
      <c r="U47" s="50" t="s">
        <v>38</v>
      </c>
      <c r="V47" s="10" t="s">
        <v>256</v>
      </c>
      <c r="W47" s="10" t="s">
        <v>257</v>
      </c>
      <c r="X47" s="10">
        <v>36</v>
      </c>
      <c r="Y47" s="10">
        <v>82</v>
      </c>
      <c r="Z47" s="7"/>
    </row>
    <row r="48" ht="35" customHeight="1" spans="1:26">
      <c r="A48" s="11">
        <v>43</v>
      </c>
      <c r="B48" s="18" t="s">
        <v>258</v>
      </c>
      <c r="C48" s="18" t="s">
        <v>31</v>
      </c>
      <c r="D48" s="18" t="s">
        <v>91</v>
      </c>
      <c r="E48" s="18" t="s">
        <v>259</v>
      </c>
      <c r="F48" s="18" t="s">
        <v>235</v>
      </c>
      <c r="G48" s="18" t="s">
        <v>236</v>
      </c>
      <c r="H48" s="18" t="s">
        <v>260</v>
      </c>
      <c r="I48" s="35">
        <v>2024.1</v>
      </c>
      <c r="J48" s="18">
        <v>2025.5</v>
      </c>
      <c r="K48" s="18" t="s">
        <v>259</v>
      </c>
      <c r="L48" s="20" t="s">
        <v>37</v>
      </c>
      <c r="M48" s="16">
        <f>SUM(N48:S48)</f>
        <v>160</v>
      </c>
      <c r="N48" s="15"/>
      <c r="O48" s="18"/>
      <c r="P48" s="18">
        <v>160</v>
      </c>
      <c r="Q48" s="8"/>
      <c r="R48" s="8"/>
      <c r="S48" s="12"/>
      <c r="T48" s="12">
        <v>9.6</v>
      </c>
      <c r="U48" s="50"/>
      <c r="V48" s="12" t="s">
        <v>261</v>
      </c>
      <c r="W48" s="12" t="s">
        <v>239</v>
      </c>
      <c r="X48" s="12">
        <v>464</v>
      </c>
      <c r="Y48" s="12">
        <v>1147</v>
      </c>
      <c r="Z48" s="7"/>
    </row>
    <row r="49" ht="35" customHeight="1" spans="1:26">
      <c r="A49" s="11">
        <v>44</v>
      </c>
      <c r="B49" s="18" t="s">
        <v>262</v>
      </c>
      <c r="C49" s="18" t="s">
        <v>31</v>
      </c>
      <c r="D49" s="18" t="s">
        <v>85</v>
      </c>
      <c r="E49" s="18" t="s">
        <v>263</v>
      </c>
      <c r="F49" s="18" t="s">
        <v>264</v>
      </c>
      <c r="G49" s="18" t="s">
        <v>265</v>
      </c>
      <c r="H49" s="21" t="s">
        <v>266</v>
      </c>
      <c r="I49" s="38">
        <v>2024.1</v>
      </c>
      <c r="J49" s="21">
        <v>2024.12</v>
      </c>
      <c r="K49" s="21" t="s">
        <v>263</v>
      </c>
      <c r="L49" s="20" t="s">
        <v>37</v>
      </c>
      <c r="M49" s="16">
        <f>SUM(N49:S49)</f>
        <v>110.96</v>
      </c>
      <c r="N49" s="15"/>
      <c r="O49" s="18"/>
      <c r="P49" s="18">
        <v>77.15</v>
      </c>
      <c r="Q49" s="8"/>
      <c r="R49" s="8"/>
      <c r="S49" s="12">
        <v>33.81</v>
      </c>
      <c r="T49" s="12">
        <v>5</v>
      </c>
      <c r="U49" s="50" t="s">
        <v>38</v>
      </c>
      <c r="V49" s="54" t="s">
        <v>267</v>
      </c>
      <c r="W49" s="54" t="s">
        <v>267</v>
      </c>
      <c r="X49" s="12">
        <v>912</v>
      </c>
      <c r="Y49" s="12">
        <v>2050</v>
      </c>
      <c r="Z49" s="55"/>
    </row>
    <row r="50" ht="35" customHeight="1" spans="1:26">
      <c r="A50" s="11">
        <v>45</v>
      </c>
      <c r="B50" s="20" t="s">
        <v>268</v>
      </c>
      <c r="C50" s="17" t="s">
        <v>31</v>
      </c>
      <c r="D50" s="17" t="s">
        <v>46</v>
      </c>
      <c r="E50" s="15" t="s">
        <v>269</v>
      </c>
      <c r="F50" s="20" t="s">
        <v>270</v>
      </c>
      <c r="G50" s="20" t="s">
        <v>271</v>
      </c>
      <c r="H50" s="22" t="s">
        <v>266</v>
      </c>
      <c r="I50" s="40">
        <v>2024.06</v>
      </c>
      <c r="J50" s="43">
        <v>2024.1</v>
      </c>
      <c r="K50" s="44" t="s">
        <v>269</v>
      </c>
      <c r="L50" s="20" t="s">
        <v>37</v>
      </c>
      <c r="M50" s="16">
        <f>SUM(N50:S50)</f>
        <v>20</v>
      </c>
      <c r="N50" s="20"/>
      <c r="O50" s="20"/>
      <c r="P50" s="20">
        <v>20</v>
      </c>
      <c r="Q50" s="10"/>
      <c r="R50" s="10"/>
      <c r="S50" s="10"/>
      <c r="T50" s="9"/>
      <c r="U50" s="50" t="s">
        <v>38</v>
      </c>
      <c r="V50" s="55" t="s">
        <v>272</v>
      </c>
      <c r="W50" s="56" t="s">
        <v>273</v>
      </c>
      <c r="X50" s="10"/>
      <c r="Y50" s="10"/>
      <c r="Z50" s="55"/>
    </row>
    <row r="51" ht="35" customHeight="1" spans="1:26">
      <c r="A51" s="11">
        <v>46</v>
      </c>
      <c r="B51" s="20" t="s">
        <v>274</v>
      </c>
      <c r="C51" s="17" t="s">
        <v>31</v>
      </c>
      <c r="D51" s="17" t="s">
        <v>46</v>
      </c>
      <c r="E51" s="15" t="s">
        <v>275</v>
      </c>
      <c r="F51" s="20" t="s">
        <v>270</v>
      </c>
      <c r="G51" s="20" t="s">
        <v>276</v>
      </c>
      <c r="H51" s="20" t="s">
        <v>266</v>
      </c>
      <c r="I51" s="17">
        <v>2024.06</v>
      </c>
      <c r="J51" s="42">
        <v>2024.1</v>
      </c>
      <c r="K51" s="15" t="s">
        <v>275</v>
      </c>
      <c r="L51" s="20" t="s">
        <v>37</v>
      </c>
      <c r="M51" s="16">
        <f>SUM(N51:S51)</f>
        <v>4.6</v>
      </c>
      <c r="N51" s="20"/>
      <c r="O51" s="20"/>
      <c r="P51" s="17">
        <v>4.6</v>
      </c>
      <c r="Q51" s="10"/>
      <c r="R51" s="10"/>
      <c r="S51" s="10"/>
      <c r="T51" s="9"/>
      <c r="U51" s="50" t="s">
        <v>38</v>
      </c>
      <c r="V51" s="10" t="s">
        <v>277</v>
      </c>
      <c r="W51" s="10" t="s">
        <v>273</v>
      </c>
      <c r="X51" s="10"/>
      <c r="Y51" s="10"/>
      <c r="Z51" s="10"/>
    </row>
    <row r="52" ht="35" customHeight="1" spans="1:26">
      <c r="A52" s="11">
        <v>47</v>
      </c>
      <c r="B52" s="20" t="s">
        <v>278</v>
      </c>
      <c r="C52" s="17" t="s">
        <v>31</v>
      </c>
      <c r="D52" s="17" t="s">
        <v>46</v>
      </c>
      <c r="E52" s="15" t="s">
        <v>279</v>
      </c>
      <c r="F52" s="20" t="s">
        <v>270</v>
      </c>
      <c r="G52" s="20" t="s">
        <v>280</v>
      </c>
      <c r="H52" s="20" t="s">
        <v>266</v>
      </c>
      <c r="I52" s="17">
        <v>2024.06</v>
      </c>
      <c r="J52" s="42">
        <v>2024.1</v>
      </c>
      <c r="K52" s="15" t="s">
        <v>279</v>
      </c>
      <c r="L52" s="20" t="s">
        <v>37</v>
      </c>
      <c r="M52" s="16">
        <f>SUM(N52:S52)</f>
        <v>2.9</v>
      </c>
      <c r="N52" s="20"/>
      <c r="O52" s="20"/>
      <c r="P52" s="17">
        <v>2.9</v>
      </c>
      <c r="Q52" s="10"/>
      <c r="R52" s="10"/>
      <c r="S52" s="10"/>
      <c r="T52" s="9"/>
      <c r="U52" s="50" t="s">
        <v>38</v>
      </c>
      <c r="V52" s="10" t="s">
        <v>281</v>
      </c>
      <c r="W52" s="10" t="s">
        <v>273</v>
      </c>
      <c r="X52" s="10"/>
      <c r="Y52" s="10"/>
      <c r="Z52" s="10"/>
    </row>
    <row r="53" ht="35" customHeight="1" spans="1:26">
      <c r="A53" s="11">
        <v>48</v>
      </c>
      <c r="B53" s="15" t="s">
        <v>282</v>
      </c>
      <c r="C53" s="18" t="s">
        <v>31</v>
      </c>
      <c r="D53" s="15" t="s">
        <v>133</v>
      </c>
      <c r="E53" s="15" t="s">
        <v>283</v>
      </c>
      <c r="F53" s="15" t="s">
        <v>270</v>
      </c>
      <c r="G53" s="15" t="s">
        <v>284</v>
      </c>
      <c r="H53" s="15" t="s">
        <v>270</v>
      </c>
      <c r="I53" s="35">
        <v>2024.1</v>
      </c>
      <c r="J53" s="18">
        <v>2024.12</v>
      </c>
      <c r="K53" s="15" t="s">
        <v>283</v>
      </c>
      <c r="L53" s="20" t="s">
        <v>37</v>
      </c>
      <c r="M53" s="16">
        <f>SUM(N53:S53)</f>
        <v>8</v>
      </c>
      <c r="N53" s="15"/>
      <c r="O53" s="18"/>
      <c r="P53" s="15">
        <v>8</v>
      </c>
      <c r="Q53" s="8"/>
      <c r="R53" s="8"/>
      <c r="S53" s="12"/>
      <c r="T53" s="12"/>
      <c r="U53" s="50" t="s">
        <v>38</v>
      </c>
      <c r="V53" s="12"/>
      <c r="W53" s="12"/>
      <c r="X53" s="12"/>
      <c r="Y53" s="12"/>
      <c r="Z53" s="9"/>
    </row>
    <row r="54" ht="35" customHeight="1" spans="1:26">
      <c r="A54" s="11">
        <v>49</v>
      </c>
      <c r="B54" s="15" t="s">
        <v>285</v>
      </c>
      <c r="C54" s="17" t="s">
        <v>31</v>
      </c>
      <c r="D54" s="16" t="s">
        <v>133</v>
      </c>
      <c r="E54" s="15" t="s">
        <v>286</v>
      </c>
      <c r="F54" s="16" t="s">
        <v>287</v>
      </c>
      <c r="G54" s="16" t="s">
        <v>288</v>
      </c>
      <c r="H54" s="16" t="s">
        <v>289</v>
      </c>
      <c r="I54" s="36">
        <v>2024.6</v>
      </c>
      <c r="J54" s="36">
        <v>2024.11</v>
      </c>
      <c r="K54" s="15" t="s">
        <v>286</v>
      </c>
      <c r="L54" s="20" t="s">
        <v>37</v>
      </c>
      <c r="M54" s="16">
        <f>SUM(N54:S54)</f>
        <v>56</v>
      </c>
      <c r="N54" s="16"/>
      <c r="O54" s="16"/>
      <c r="P54" s="16">
        <v>56</v>
      </c>
      <c r="Q54" s="9"/>
      <c r="R54" s="9"/>
      <c r="S54" s="9"/>
      <c r="T54" s="9"/>
      <c r="U54" s="50" t="s">
        <v>38</v>
      </c>
      <c r="V54" s="9"/>
      <c r="W54" s="8" t="s">
        <v>290</v>
      </c>
      <c r="X54" s="8">
        <v>16</v>
      </c>
      <c r="Y54" s="8">
        <v>32</v>
      </c>
      <c r="Z54" s="9"/>
    </row>
    <row r="55" ht="35" customHeight="1" spans="1:26">
      <c r="A55" s="11">
        <v>50</v>
      </c>
      <c r="B55" s="15" t="s">
        <v>291</v>
      </c>
      <c r="C55" s="17" t="s">
        <v>31</v>
      </c>
      <c r="D55" s="16" t="s">
        <v>133</v>
      </c>
      <c r="E55" s="15" t="s">
        <v>292</v>
      </c>
      <c r="F55" s="16" t="s">
        <v>287</v>
      </c>
      <c r="G55" s="16" t="s">
        <v>293</v>
      </c>
      <c r="H55" s="15" t="s">
        <v>294</v>
      </c>
      <c r="I55" s="36">
        <v>2024.6</v>
      </c>
      <c r="J55" s="36">
        <v>2024.11</v>
      </c>
      <c r="K55" s="15" t="s">
        <v>295</v>
      </c>
      <c r="L55" s="20" t="s">
        <v>37</v>
      </c>
      <c r="M55" s="16">
        <f>SUM(N55:S55)</f>
        <v>11</v>
      </c>
      <c r="N55" s="16"/>
      <c r="O55" s="16"/>
      <c r="P55" s="16">
        <v>11</v>
      </c>
      <c r="Q55" s="9"/>
      <c r="R55" s="9"/>
      <c r="S55" s="9"/>
      <c r="T55" s="9"/>
      <c r="U55" s="50" t="s">
        <v>38</v>
      </c>
      <c r="V55" s="9"/>
      <c r="W55" s="8" t="s">
        <v>290</v>
      </c>
      <c r="X55" s="53">
        <v>27</v>
      </c>
      <c r="Y55" s="53">
        <v>57</v>
      </c>
      <c r="Z55" s="9"/>
    </row>
    <row r="56" ht="35" customHeight="1" spans="1:26">
      <c r="A56" s="11">
        <v>51</v>
      </c>
      <c r="B56" s="18" t="s">
        <v>296</v>
      </c>
      <c r="C56" s="18"/>
      <c r="D56" s="18" t="s">
        <v>40</v>
      </c>
      <c r="E56" s="18" t="s">
        <v>297</v>
      </c>
      <c r="F56" s="18" t="s">
        <v>287</v>
      </c>
      <c r="G56" s="18" t="s">
        <v>298</v>
      </c>
      <c r="H56" s="18" t="s">
        <v>299</v>
      </c>
      <c r="I56" s="35">
        <v>2024.1</v>
      </c>
      <c r="J56" s="18">
        <v>2025.5</v>
      </c>
      <c r="K56" s="18" t="s">
        <v>297</v>
      </c>
      <c r="L56" s="20" t="s">
        <v>37</v>
      </c>
      <c r="M56" s="16">
        <f>SUM(N56:S56)</f>
        <v>90</v>
      </c>
      <c r="N56" s="15"/>
      <c r="O56" s="18"/>
      <c r="P56" s="18">
        <v>90</v>
      </c>
      <c r="Q56" s="8"/>
      <c r="R56" s="8"/>
      <c r="S56" s="12"/>
      <c r="T56" s="12">
        <v>4.5</v>
      </c>
      <c r="U56" s="50" t="s">
        <v>38</v>
      </c>
      <c r="V56" s="12" t="s">
        <v>300</v>
      </c>
      <c r="W56" s="12" t="s">
        <v>300</v>
      </c>
      <c r="X56" s="12">
        <v>143</v>
      </c>
      <c r="Y56" s="12">
        <v>405</v>
      </c>
      <c r="Z56" s="9"/>
    </row>
    <row r="57" ht="35" customHeight="1" spans="1:26">
      <c r="A57" s="11">
        <v>52</v>
      </c>
      <c r="B57" s="18" t="s">
        <v>301</v>
      </c>
      <c r="C57" s="18" t="s">
        <v>31</v>
      </c>
      <c r="D57" s="18" t="s">
        <v>302</v>
      </c>
      <c r="E57" s="18" t="s">
        <v>303</v>
      </c>
      <c r="F57" s="18" t="s">
        <v>287</v>
      </c>
      <c r="G57" s="18" t="s">
        <v>304</v>
      </c>
      <c r="H57" s="18" t="s">
        <v>305</v>
      </c>
      <c r="I57" s="35">
        <v>2024.1</v>
      </c>
      <c r="J57" s="18">
        <v>2025.5</v>
      </c>
      <c r="K57" s="18" t="s">
        <v>303</v>
      </c>
      <c r="L57" s="20" t="s">
        <v>37</v>
      </c>
      <c r="M57" s="16">
        <f>SUM(N57:S57)</f>
        <v>30</v>
      </c>
      <c r="N57" s="15"/>
      <c r="O57" s="18"/>
      <c r="P57" s="18">
        <v>30</v>
      </c>
      <c r="Q57" s="8"/>
      <c r="R57" s="8"/>
      <c r="S57" s="12"/>
      <c r="T57" s="12">
        <v>1.65</v>
      </c>
      <c r="U57" s="50" t="s">
        <v>38</v>
      </c>
      <c r="V57" s="12" t="s">
        <v>306</v>
      </c>
      <c r="W57" s="12" t="s">
        <v>306</v>
      </c>
      <c r="X57" s="12">
        <v>110</v>
      </c>
      <c r="Y57" s="12">
        <v>290</v>
      </c>
      <c r="Z57" s="9"/>
    </row>
    <row r="58" ht="35" customHeight="1" spans="1:26">
      <c r="A58" s="11">
        <v>53</v>
      </c>
      <c r="B58" s="20" t="s">
        <v>307</v>
      </c>
      <c r="C58" s="16" t="s">
        <v>31</v>
      </c>
      <c r="D58" s="17" t="s">
        <v>40</v>
      </c>
      <c r="E58" s="15" t="s">
        <v>308</v>
      </c>
      <c r="F58" s="17" t="s">
        <v>309</v>
      </c>
      <c r="G58" s="15" t="s">
        <v>310</v>
      </c>
      <c r="H58" s="17" t="s">
        <v>311</v>
      </c>
      <c r="I58" s="15">
        <v>2024.4</v>
      </c>
      <c r="J58" s="17" t="s">
        <v>165</v>
      </c>
      <c r="K58" s="15" t="s">
        <v>308</v>
      </c>
      <c r="L58" s="15" t="s">
        <v>51</v>
      </c>
      <c r="M58" s="16">
        <f>SUM(N58:S58)</f>
        <v>126</v>
      </c>
      <c r="N58" s="15">
        <v>126</v>
      </c>
      <c r="O58" s="15"/>
      <c r="P58" s="45"/>
      <c r="Q58" s="7"/>
      <c r="R58" s="7"/>
      <c r="S58" s="7"/>
      <c r="T58" s="13">
        <f>N58*0.05</f>
        <v>6.3</v>
      </c>
      <c r="U58" s="50" t="s">
        <v>38</v>
      </c>
      <c r="V58" s="10" t="s">
        <v>312</v>
      </c>
      <c r="W58" s="8" t="s">
        <v>313</v>
      </c>
      <c r="X58" s="8">
        <v>646</v>
      </c>
      <c r="Y58" s="8">
        <v>1728</v>
      </c>
      <c r="Z58" s="9"/>
    </row>
    <row r="59" ht="35" customHeight="1" spans="1:26">
      <c r="A59" s="11">
        <v>54</v>
      </c>
      <c r="B59" s="15" t="s">
        <v>314</v>
      </c>
      <c r="C59" s="16" t="s">
        <v>31</v>
      </c>
      <c r="D59" s="17" t="s">
        <v>40</v>
      </c>
      <c r="E59" s="15" t="s">
        <v>315</v>
      </c>
      <c r="F59" s="17" t="s">
        <v>309</v>
      </c>
      <c r="G59" s="15" t="s">
        <v>316</v>
      </c>
      <c r="H59" s="15" t="s">
        <v>311</v>
      </c>
      <c r="I59" s="15">
        <v>2024.4</v>
      </c>
      <c r="J59" s="16" t="s">
        <v>165</v>
      </c>
      <c r="K59" s="15" t="s">
        <v>315</v>
      </c>
      <c r="L59" s="15" t="s">
        <v>51</v>
      </c>
      <c r="M59" s="16">
        <f>SUM(N59:S59)</f>
        <v>115</v>
      </c>
      <c r="N59" s="15">
        <v>115</v>
      </c>
      <c r="O59" s="15"/>
      <c r="P59" s="16"/>
      <c r="Q59" s="13"/>
      <c r="R59" s="13"/>
      <c r="S59" s="13"/>
      <c r="T59" s="13">
        <f>N59*0.05</f>
        <v>5.75</v>
      </c>
      <c r="U59" s="50" t="s">
        <v>38</v>
      </c>
      <c r="V59" s="57" t="s">
        <v>317</v>
      </c>
      <c r="W59" s="8" t="s">
        <v>318</v>
      </c>
      <c r="X59" s="8">
        <v>646</v>
      </c>
      <c r="Y59" s="8">
        <v>1728</v>
      </c>
      <c r="Z59" s="9"/>
    </row>
    <row r="60" ht="35" customHeight="1" spans="1:26">
      <c r="A60" s="11">
        <v>55</v>
      </c>
      <c r="B60" s="15" t="s">
        <v>319</v>
      </c>
      <c r="C60" s="17" t="s">
        <v>31</v>
      </c>
      <c r="D60" s="15" t="s">
        <v>46</v>
      </c>
      <c r="E60" s="15" t="s">
        <v>320</v>
      </c>
      <c r="F60" s="20" t="s">
        <v>309</v>
      </c>
      <c r="G60" s="15" t="s">
        <v>321</v>
      </c>
      <c r="H60" s="15" t="s">
        <v>311</v>
      </c>
      <c r="I60" s="15">
        <v>2024.07</v>
      </c>
      <c r="J60" s="15">
        <v>2024.11</v>
      </c>
      <c r="K60" s="15" t="s">
        <v>322</v>
      </c>
      <c r="L60" s="20" t="s">
        <v>37</v>
      </c>
      <c r="M60" s="16">
        <f>SUM(N60:S60)</f>
        <v>90</v>
      </c>
      <c r="N60" s="15"/>
      <c r="O60" s="15"/>
      <c r="P60" s="15">
        <v>90</v>
      </c>
      <c r="Q60" s="8"/>
      <c r="R60" s="8"/>
      <c r="S60" s="8"/>
      <c r="T60" s="9"/>
      <c r="U60" s="50" t="s">
        <v>38</v>
      </c>
      <c r="V60" s="14" t="s">
        <v>323</v>
      </c>
      <c r="W60" s="8" t="s">
        <v>324</v>
      </c>
      <c r="X60" s="8">
        <v>644</v>
      </c>
      <c r="Y60" s="8">
        <v>1725</v>
      </c>
      <c r="Z60" s="9"/>
    </row>
    <row r="61" ht="35" customHeight="1" spans="1:26">
      <c r="A61" s="11">
        <v>56</v>
      </c>
      <c r="B61" s="15" t="s">
        <v>325</v>
      </c>
      <c r="C61" s="17" t="s">
        <v>31</v>
      </c>
      <c r="D61" s="15" t="s">
        <v>46</v>
      </c>
      <c r="E61" s="15" t="s">
        <v>320</v>
      </c>
      <c r="F61" s="20" t="s">
        <v>309</v>
      </c>
      <c r="G61" s="15" t="s">
        <v>326</v>
      </c>
      <c r="H61" s="15" t="s">
        <v>311</v>
      </c>
      <c r="I61" s="15">
        <v>2024.07</v>
      </c>
      <c r="J61" s="15">
        <v>2024.11</v>
      </c>
      <c r="K61" s="15" t="s">
        <v>322</v>
      </c>
      <c r="L61" s="20" t="s">
        <v>37</v>
      </c>
      <c r="M61" s="16">
        <f>SUM(N61:S61)</f>
        <v>40</v>
      </c>
      <c r="N61" s="15"/>
      <c r="O61" s="15"/>
      <c r="P61" s="15">
        <v>40</v>
      </c>
      <c r="Q61" s="8"/>
      <c r="R61" s="8"/>
      <c r="S61" s="8"/>
      <c r="T61" s="9"/>
      <c r="U61" s="50" t="s">
        <v>38</v>
      </c>
      <c r="V61" s="14" t="s">
        <v>323</v>
      </c>
      <c r="W61" s="8" t="s">
        <v>324</v>
      </c>
      <c r="X61" s="8">
        <v>644</v>
      </c>
      <c r="Y61" s="8">
        <v>1725</v>
      </c>
      <c r="Z61" s="8"/>
    </row>
    <row r="62" ht="35" customHeight="1" spans="1:26">
      <c r="A62" s="11">
        <v>57</v>
      </c>
      <c r="B62" s="18" t="s">
        <v>327</v>
      </c>
      <c r="C62" s="18" t="s">
        <v>328</v>
      </c>
      <c r="D62" s="18" t="s">
        <v>40</v>
      </c>
      <c r="E62" s="18" t="s">
        <v>329</v>
      </c>
      <c r="F62" s="18" t="s">
        <v>309</v>
      </c>
      <c r="G62" s="18" t="s">
        <v>316</v>
      </c>
      <c r="H62" s="18" t="s">
        <v>311</v>
      </c>
      <c r="I62" s="35">
        <v>2024.1</v>
      </c>
      <c r="J62" s="18">
        <v>2025.5</v>
      </c>
      <c r="K62" s="18" t="s">
        <v>329</v>
      </c>
      <c r="L62" s="20" t="s">
        <v>37</v>
      </c>
      <c r="M62" s="16">
        <f>SUM(N62:S62)</f>
        <v>120</v>
      </c>
      <c r="N62" s="15"/>
      <c r="O62" s="18"/>
      <c r="P62" s="18">
        <v>120</v>
      </c>
      <c r="Q62" s="8"/>
      <c r="R62" s="8"/>
      <c r="S62" s="12"/>
      <c r="T62" s="12">
        <v>6</v>
      </c>
      <c r="U62" s="50" t="s">
        <v>38</v>
      </c>
      <c r="V62" s="12" t="s">
        <v>330</v>
      </c>
      <c r="W62" s="12" t="s">
        <v>330</v>
      </c>
      <c r="X62" s="12">
        <v>90</v>
      </c>
      <c r="Y62" s="12">
        <v>236</v>
      </c>
      <c r="Z62" s="13"/>
    </row>
    <row r="63" ht="35" customHeight="1" spans="1:26">
      <c r="A63" s="11">
        <v>58</v>
      </c>
      <c r="B63" s="15" t="s">
        <v>331</v>
      </c>
      <c r="C63" s="18" t="s">
        <v>31</v>
      </c>
      <c r="D63" s="15" t="s">
        <v>133</v>
      </c>
      <c r="E63" s="15" t="s">
        <v>156</v>
      </c>
      <c r="F63" s="15" t="s">
        <v>309</v>
      </c>
      <c r="G63" s="15" t="s">
        <v>316</v>
      </c>
      <c r="H63" s="15" t="s">
        <v>309</v>
      </c>
      <c r="I63" s="35">
        <v>2024.1</v>
      </c>
      <c r="J63" s="18">
        <v>2024.12</v>
      </c>
      <c r="K63" s="15" t="s">
        <v>156</v>
      </c>
      <c r="L63" s="20" t="s">
        <v>37</v>
      </c>
      <c r="M63" s="16">
        <f>SUM(N63:S63)</f>
        <v>8</v>
      </c>
      <c r="N63" s="15"/>
      <c r="O63" s="16"/>
      <c r="P63" s="15">
        <v>8</v>
      </c>
      <c r="Q63" s="8"/>
      <c r="R63" s="8"/>
      <c r="S63" s="8"/>
      <c r="T63" s="9"/>
      <c r="U63" s="50" t="s">
        <v>38</v>
      </c>
      <c r="V63" s="9"/>
      <c r="W63" s="8"/>
      <c r="X63" s="13"/>
      <c r="Y63" s="13"/>
      <c r="Z63" s="13"/>
    </row>
    <row r="64" ht="35" customHeight="1" spans="1:26">
      <c r="A64" s="11">
        <v>59</v>
      </c>
      <c r="B64" s="20" t="s">
        <v>332</v>
      </c>
      <c r="C64" s="16" t="s">
        <v>31</v>
      </c>
      <c r="D64" s="20" t="s">
        <v>91</v>
      </c>
      <c r="E64" s="20" t="s">
        <v>333</v>
      </c>
      <c r="F64" s="17" t="s">
        <v>334</v>
      </c>
      <c r="G64" s="15" t="s">
        <v>335</v>
      </c>
      <c r="H64" s="20" t="s">
        <v>336</v>
      </c>
      <c r="I64" s="16">
        <v>2024.5</v>
      </c>
      <c r="J64" s="20">
        <v>2024.12</v>
      </c>
      <c r="K64" s="20" t="s">
        <v>333</v>
      </c>
      <c r="L64" s="15" t="s">
        <v>51</v>
      </c>
      <c r="M64" s="16">
        <f>SUM(N64:S64)</f>
        <v>320</v>
      </c>
      <c r="N64" s="15">
        <v>251</v>
      </c>
      <c r="O64" s="15"/>
      <c r="P64" s="20">
        <v>69</v>
      </c>
      <c r="Q64" s="10"/>
      <c r="R64" s="10"/>
      <c r="S64" s="10"/>
      <c r="T64" s="13">
        <f>N64*0.06</f>
        <v>15.06</v>
      </c>
      <c r="U64" s="50" t="s">
        <v>38</v>
      </c>
      <c r="V64" s="8" t="s">
        <v>337</v>
      </c>
      <c r="W64" s="8" t="s">
        <v>337</v>
      </c>
      <c r="X64" s="13">
        <v>699</v>
      </c>
      <c r="Y64" s="13">
        <v>1687</v>
      </c>
      <c r="Z64" s="14"/>
    </row>
    <row r="65" ht="35" customHeight="1" spans="1:26">
      <c r="A65" s="11">
        <v>60</v>
      </c>
      <c r="B65" s="15" t="s">
        <v>338</v>
      </c>
      <c r="C65" s="16" t="s">
        <v>31</v>
      </c>
      <c r="D65" s="16" t="s">
        <v>91</v>
      </c>
      <c r="E65" s="20" t="s">
        <v>339</v>
      </c>
      <c r="F65" s="20" t="s">
        <v>334</v>
      </c>
      <c r="G65" s="15" t="s">
        <v>340</v>
      </c>
      <c r="H65" s="17" t="s">
        <v>341</v>
      </c>
      <c r="I65" s="17">
        <v>2024.6</v>
      </c>
      <c r="J65" s="20">
        <v>2024.12</v>
      </c>
      <c r="K65" s="20" t="s">
        <v>339</v>
      </c>
      <c r="L65" s="15" t="s">
        <v>37</v>
      </c>
      <c r="M65" s="16">
        <f>SUM(N65:S65)</f>
        <v>56</v>
      </c>
      <c r="N65" s="15"/>
      <c r="O65" s="15"/>
      <c r="P65" s="15">
        <v>56</v>
      </c>
      <c r="Q65" s="14"/>
      <c r="R65" s="14"/>
      <c r="S65" s="14"/>
      <c r="T65" s="13">
        <v>3.36</v>
      </c>
      <c r="U65" s="50" t="s">
        <v>38</v>
      </c>
      <c r="V65" s="8" t="s">
        <v>342</v>
      </c>
      <c r="W65" s="8" t="s">
        <v>342</v>
      </c>
      <c r="X65" s="13">
        <v>102</v>
      </c>
      <c r="Y65" s="13">
        <v>302</v>
      </c>
      <c r="Z65" s="9"/>
    </row>
    <row r="66" ht="35" customHeight="1" spans="1:26">
      <c r="A66" s="11">
        <v>61</v>
      </c>
      <c r="B66" s="20" t="s">
        <v>343</v>
      </c>
      <c r="C66" s="17" t="s">
        <v>31</v>
      </c>
      <c r="D66" s="17" t="s">
        <v>46</v>
      </c>
      <c r="E66" s="20" t="s">
        <v>344</v>
      </c>
      <c r="F66" s="20" t="s">
        <v>334</v>
      </c>
      <c r="G66" s="20" t="s">
        <v>345</v>
      </c>
      <c r="H66" s="20" t="s">
        <v>346</v>
      </c>
      <c r="I66" s="17">
        <v>2024.5</v>
      </c>
      <c r="J66" s="41">
        <v>2024.12</v>
      </c>
      <c r="K66" s="20" t="s">
        <v>344</v>
      </c>
      <c r="L66" s="20" t="s">
        <v>51</v>
      </c>
      <c r="M66" s="16">
        <f>SUM(N66:S66)</f>
        <v>45.3</v>
      </c>
      <c r="N66" s="17">
        <v>45.3</v>
      </c>
      <c r="O66" s="17"/>
      <c r="P66" s="20"/>
      <c r="Q66" s="10"/>
      <c r="R66" s="10"/>
      <c r="S66" s="10"/>
      <c r="T66" s="9"/>
      <c r="U66" s="50" t="s">
        <v>38</v>
      </c>
      <c r="V66" s="10" t="s">
        <v>347</v>
      </c>
      <c r="W66" s="10" t="s">
        <v>347</v>
      </c>
      <c r="X66" s="7">
        <v>699</v>
      </c>
      <c r="Y66" s="7">
        <v>1687</v>
      </c>
      <c r="Z66" s="9"/>
    </row>
    <row r="67" ht="35" customHeight="1" spans="1:26">
      <c r="A67" s="11">
        <v>62</v>
      </c>
      <c r="B67" s="20" t="s">
        <v>348</v>
      </c>
      <c r="C67" s="17" t="s">
        <v>31</v>
      </c>
      <c r="D67" s="17" t="s">
        <v>46</v>
      </c>
      <c r="E67" s="20" t="s">
        <v>47</v>
      </c>
      <c r="F67" s="20" t="s">
        <v>334</v>
      </c>
      <c r="G67" s="20" t="s">
        <v>340</v>
      </c>
      <c r="H67" s="17" t="s">
        <v>341</v>
      </c>
      <c r="I67" s="17">
        <v>2024.5</v>
      </c>
      <c r="J67" s="20">
        <v>2024.12</v>
      </c>
      <c r="K67" s="20" t="s">
        <v>47</v>
      </c>
      <c r="L67" s="20" t="s">
        <v>51</v>
      </c>
      <c r="M67" s="16">
        <f>SUM(N67:S67)</f>
        <v>54.7</v>
      </c>
      <c r="N67" s="17">
        <v>54.7</v>
      </c>
      <c r="O67" s="17"/>
      <c r="P67" s="20"/>
      <c r="Q67" s="10"/>
      <c r="R67" s="10"/>
      <c r="S67" s="10"/>
      <c r="T67" s="9"/>
      <c r="U67" s="50" t="s">
        <v>38</v>
      </c>
      <c r="V67" s="8" t="s">
        <v>349</v>
      </c>
      <c r="W67" s="8" t="s">
        <v>349</v>
      </c>
      <c r="X67" s="13">
        <v>102</v>
      </c>
      <c r="Y67" s="13">
        <v>302</v>
      </c>
      <c r="Z67" s="9"/>
    </row>
    <row r="68" ht="35" customHeight="1" spans="1:26">
      <c r="A68" s="11">
        <v>63</v>
      </c>
      <c r="B68" s="20" t="s">
        <v>350</v>
      </c>
      <c r="C68" s="17" t="s">
        <v>351</v>
      </c>
      <c r="D68" s="16" t="s">
        <v>75</v>
      </c>
      <c r="E68" s="20" t="s">
        <v>352</v>
      </c>
      <c r="F68" s="20" t="s">
        <v>334</v>
      </c>
      <c r="G68" s="20" t="s">
        <v>142</v>
      </c>
      <c r="H68" s="17" t="s">
        <v>353</v>
      </c>
      <c r="I68" s="17">
        <v>2024.6</v>
      </c>
      <c r="J68" s="20">
        <v>2024.11</v>
      </c>
      <c r="K68" s="20" t="s">
        <v>354</v>
      </c>
      <c r="L68" s="20" t="s">
        <v>37</v>
      </c>
      <c r="M68" s="16">
        <f>SUM(N68:S68)</f>
        <v>46.3</v>
      </c>
      <c r="N68" s="17"/>
      <c r="O68" s="17"/>
      <c r="P68" s="17">
        <v>46.3</v>
      </c>
      <c r="Q68" s="7"/>
      <c r="R68" s="7"/>
      <c r="S68" s="7"/>
      <c r="T68" s="9"/>
      <c r="U68" s="50" t="s">
        <v>38</v>
      </c>
      <c r="V68" s="10" t="s">
        <v>355</v>
      </c>
      <c r="W68" s="10" t="s">
        <v>355</v>
      </c>
      <c r="X68" s="13">
        <v>694</v>
      </c>
      <c r="Y68" s="13">
        <v>1593</v>
      </c>
      <c r="Z68" s="60"/>
    </row>
    <row r="69" ht="35" customHeight="1" spans="1:26">
      <c r="A69" s="11">
        <v>64</v>
      </c>
      <c r="B69" s="15" t="s">
        <v>356</v>
      </c>
      <c r="C69" s="16" t="s">
        <v>31</v>
      </c>
      <c r="D69" s="15" t="s">
        <v>32</v>
      </c>
      <c r="E69" s="15" t="s">
        <v>357</v>
      </c>
      <c r="F69" s="15" t="s">
        <v>334</v>
      </c>
      <c r="G69" s="16" t="s">
        <v>358</v>
      </c>
      <c r="H69" s="16" t="s">
        <v>359</v>
      </c>
      <c r="I69" s="16">
        <v>2024.5</v>
      </c>
      <c r="J69" s="68">
        <v>2024.1</v>
      </c>
      <c r="K69" s="15" t="s">
        <v>357</v>
      </c>
      <c r="L69" s="20" t="s">
        <v>37</v>
      </c>
      <c r="M69" s="16">
        <f>SUM(N69:S69)</f>
        <v>15</v>
      </c>
      <c r="N69" s="17"/>
      <c r="O69" s="17"/>
      <c r="P69" s="17">
        <v>15</v>
      </c>
      <c r="Q69" s="7"/>
      <c r="R69" s="7"/>
      <c r="S69" s="7"/>
      <c r="T69" s="9"/>
      <c r="U69" s="50" t="s">
        <v>38</v>
      </c>
      <c r="V69" s="8" t="s">
        <v>360</v>
      </c>
      <c r="W69" s="8" t="s">
        <v>360</v>
      </c>
      <c r="X69" s="9">
        <v>699</v>
      </c>
      <c r="Y69" s="13">
        <v>1687</v>
      </c>
      <c r="Z69" s="9"/>
    </row>
    <row r="70" ht="35" customHeight="1" spans="1:26">
      <c r="A70" s="11">
        <v>65</v>
      </c>
      <c r="B70" s="15" t="s">
        <v>361</v>
      </c>
      <c r="C70" s="16" t="s">
        <v>31</v>
      </c>
      <c r="D70" s="16" t="s">
        <v>40</v>
      </c>
      <c r="E70" s="20" t="s">
        <v>362</v>
      </c>
      <c r="F70" s="16" t="s">
        <v>363</v>
      </c>
      <c r="G70" s="15" t="s">
        <v>364</v>
      </c>
      <c r="H70" s="15" t="s">
        <v>365</v>
      </c>
      <c r="I70" s="15">
        <v>2024.06</v>
      </c>
      <c r="J70" s="42">
        <v>2024.1</v>
      </c>
      <c r="K70" s="20" t="s">
        <v>362</v>
      </c>
      <c r="L70" s="15" t="s">
        <v>37</v>
      </c>
      <c r="M70" s="16">
        <f>SUM(N70:S70)</f>
        <v>70</v>
      </c>
      <c r="N70" s="15"/>
      <c r="O70" s="15"/>
      <c r="P70" s="16">
        <v>70</v>
      </c>
      <c r="Q70" s="13"/>
      <c r="R70" s="13"/>
      <c r="S70" s="13"/>
      <c r="T70" s="8">
        <v>3.5</v>
      </c>
      <c r="U70" s="50" t="s">
        <v>38</v>
      </c>
      <c r="V70" s="10" t="s">
        <v>366</v>
      </c>
      <c r="W70" s="10" t="s">
        <v>367</v>
      </c>
      <c r="X70" s="8">
        <v>576</v>
      </c>
      <c r="Y70" s="8">
        <v>1303</v>
      </c>
      <c r="Z70" s="9"/>
    </row>
    <row r="71" ht="35" customHeight="1" spans="1:26">
      <c r="A71" s="11">
        <v>66</v>
      </c>
      <c r="B71" s="20" t="s">
        <v>368</v>
      </c>
      <c r="C71" s="17" t="s">
        <v>31</v>
      </c>
      <c r="D71" s="16" t="s">
        <v>75</v>
      </c>
      <c r="E71" s="20" t="s">
        <v>369</v>
      </c>
      <c r="F71" s="20" t="s">
        <v>363</v>
      </c>
      <c r="G71" s="20" t="s">
        <v>370</v>
      </c>
      <c r="H71" s="20" t="s">
        <v>371</v>
      </c>
      <c r="I71" s="17">
        <v>2024.06</v>
      </c>
      <c r="J71" s="69" t="s">
        <v>118</v>
      </c>
      <c r="K71" s="20" t="s">
        <v>369</v>
      </c>
      <c r="L71" s="20" t="s">
        <v>37</v>
      </c>
      <c r="M71" s="16">
        <f>SUM(N71:S71)</f>
        <v>100</v>
      </c>
      <c r="N71" s="20"/>
      <c r="O71" s="20"/>
      <c r="P71" s="17">
        <v>100</v>
      </c>
      <c r="Q71" s="7"/>
      <c r="R71" s="7"/>
      <c r="S71" s="7"/>
      <c r="T71" s="9"/>
      <c r="U71" s="50" t="s">
        <v>38</v>
      </c>
      <c r="V71" s="10" t="s">
        <v>372</v>
      </c>
      <c r="W71" s="10" t="s">
        <v>373</v>
      </c>
      <c r="X71" s="10">
        <v>35</v>
      </c>
      <c r="Y71" s="10">
        <v>72</v>
      </c>
      <c r="Z71" s="9"/>
    </row>
    <row r="72" ht="45" customHeight="1" spans="1:26">
      <c r="A72" s="11">
        <v>67</v>
      </c>
      <c r="B72" s="15" t="s">
        <v>374</v>
      </c>
      <c r="C72" s="17" t="s">
        <v>31</v>
      </c>
      <c r="D72" s="16" t="s">
        <v>75</v>
      </c>
      <c r="E72" s="20" t="s">
        <v>375</v>
      </c>
      <c r="F72" s="20" t="s">
        <v>363</v>
      </c>
      <c r="G72" s="17" t="s">
        <v>376</v>
      </c>
      <c r="H72" s="17" t="s">
        <v>377</v>
      </c>
      <c r="I72" s="17">
        <v>2024.06</v>
      </c>
      <c r="J72" s="17" t="s">
        <v>118</v>
      </c>
      <c r="K72" s="20" t="s">
        <v>375</v>
      </c>
      <c r="L72" s="20" t="s">
        <v>37</v>
      </c>
      <c r="M72" s="16">
        <f>SUM(N72:S72)</f>
        <v>100</v>
      </c>
      <c r="N72" s="17"/>
      <c r="O72" s="17"/>
      <c r="P72" s="17">
        <v>100</v>
      </c>
      <c r="Q72" s="7"/>
      <c r="R72" s="7"/>
      <c r="S72" s="7"/>
      <c r="T72" s="9"/>
      <c r="U72" s="50" t="s">
        <v>38</v>
      </c>
      <c r="V72" s="10" t="s">
        <v>372</v>
      </c>
      <c r="W72" s="10" t="s">
        <v>373</v>
      </c>
      <c r="X72" s="10">
        <v>24</v>
      </c>
      <c r="Y72" s="10">
        <v>47</v>
      </c>
      <c r="Z72" s="9"/>
    </row>
    <row r="73" ht="35" customHeight="1" spans="1:26">
      <c r="A73" s="11">
        <v>68</v>
      </c>
      <c r="B73" s="18" t="s">
        <v>378</v>
      </c>
      <c r="C73" s="18" t="s">
        <v>31</v>
      </c>
      <c r="D73" s="18" t="s">
        <v>85</v>
      </c>
      <c r="E73" s="18" t="s">
        <v>379</v>
      </c>
      <c r="F73" s="18" t="s">
        <v>363</v>
      </c>
      <c r="G73" s="18" t="s">
        <v>380</v>
      </c>
      <c r="H73" s="18" t="s">
        <v>381</v>
      </c>
      <c r="I73" s="35">
        <v>2024.1</v>
      </c>
      <c r="J73" s="18">
        <v>2024.12</v>
      </c>
      <c r="K73" s="18" t="s">
        <v>379</v>
      </c>
      <c r="L73" s="20" t="s">
        <v>37</v>
      </c>
      <c r="M73" s="16">
        <f>SUM(N73:S73)</f>
        <v>36</v>
      </c>
      <c r="N73" s="15"/>
      <c r="O73" s="18"/>
      <c r="P73" s="18">
        <v>36</v>
      </c>
      <c r="Q73" s="8"/>
      <c r="R73" s="8"/>
      <c r="S73" s="12"/>
      <c r="T73" s="12">
        <v>2.52</v>
      </c>
      <c r="U73" s="50" t="s">
        <v>38</v>
      </c>
      <c r="V73" s="12" t="s">
        <v>382</v>
      </c>
      <c r="W73" s="12" t="s">
        <v>382</v>
      </c>
      <c r="X73" s="12">
        <v>50</v>
      </c>
      <c r="Y73" s="12">
        <v>106</v>
      </c>
      <c r="Z73" s="9"/>
    </row>
    <row r="74" ht="35" customHeight="1" spans="1:26">
      <c r="A74" s="11">
        <v>69</v>
      </c>
      <c r="B74" s="15" t="s">
        <v>383</v>
      </c>
      <c r="C74" s="18" t="s">
        <v>31</v>
      </c>
      <c r="D74" s="15" t="s">
        <v>384</v>
      </c>
      <c r="E74" s="15" t="s">
        <v>385</v>
      </c>
      <c r="F74" s="15" t="s">
        <v>386</v>
      </c>
      <c r="G74" s="15" t="s">
        <v>387</v>
      </c>
      <c r="H74" s="15" t="s">
        <v>386</v>
      </c>
      <c r="I74" s="35">
        <v>2024.1</v>
      </c>
      <c r="J74" s="18">
        <v>2024.12</v>
      </c>
      <c r="K74" s="15" t="s">
        <v>385</v>
      </c>
      <c r="L74" s="20" t="s">
        <v>37</v>
      </c>
      <c r="M74" s="16">
        <f>SUM(N74:S74)</f>
        <v>8</v>
      </c>
      <c r="N74" s="15"/>
      <c r="O74" s="18"/>
      <c r="P74" s="15">
        <v>8</v>
      </c>
      <c r="Q74" s="8"/>
      <c r="R74" s="8"/>
      <c r="S74" s="12"/>
      <c r="T74" s="12"/>
      <c r="U74" s="50" t="s">
        <v>38</v>
      </c>
      <c r="V74" s="12"/>
      <c r="W74" s="12"/>
      <c r="X74" s="12"/>
      <c r="Y74" s="12"/>
      <c r="Z74" s="9"/>
    </row>
    <row r="75" ht="35" customHeight="1" spans="1:26">
      <c r="A75" s="11">
        <v>70</v>
      </c>
      <c r="B75" s="20" t="s">
        <v>388</v>
      </c>
      <c r="C75" s="17" t="s">
        <v>31</v>
      </c>
      <c r="D75" s="17" t="s">
        <v>46</v>
      </c>
      <c r="E75" s="20" t="s">
        <v>47</v>
      </c>
      <c r="F75" s="20" t="s">
        <v>389</v>
      </c>
      <c r="G75" s="20" t="s">
        <v>390</v>
      </c>
      <c r="H75" s="20" t="s">
        <v>391</v>
      </c>
      <c r="I75" s="17">
        <v>2024.5</v>
      </c>
      <c r="J75" s="20">
        <v>2024.12</v>
      </c>
      <c r="K75" s="20" t="s">
        <v>47</v>
      </c>
      <c r="L75" s="20" t="s">
        <v>51</v>
      </c>
      <c r="M75" s="16">
        <f>SUM(N75:S75)</f>
        <v>80</v>
      </c>
      <c r="N75" s="17">
        <v>80</v>
      </c>
      <c r="O75" s="17"/>
      <c r="P75" s="17"/>
      <c r="Q75" s="7"/>
      <c r="R75" s="7"/>
      <c r="S75" s="7"/>
      <c r="T75" s="9"/>
      <c r="U75" s="50" t="s">
        <v>38</v>
      </c>
      <c r="V75" s="10" t="s">
        <v>392</v>
      </c>
      <c r="W75" s="10" t="s">
        <v>392</v>
      </c>
      <c r="X75" s="7">
        <v>13</v>
      </c>
      <c r="Y75" s="7">
        <v>21</v>
      </c>
      <c r="Z75" s="9"/>
    </row>
    <row r="76" ht="35" customHeight="1" spans="1:26">
      <c r="A76" s="11">
        <v>71</v>
      </c>
      <c r="B76" s="20" t="s">
        <v>393</v>
      </c>
      <c r="C76" s="17" t="s">
        <v>31</v>
      </c>
      <c r="D76" s="17" t="s">
        <v>46</v>
      </c>
      <c r="E76" s="20" t="s">
        <v>47</v>
      </c>
      <c r="F76" s="20" t="s">
        <v>389</v>
      </c>
      <c r="G76" s="20" t="s">
        <v>394</v>
      </c>
      <c r="H76" s="20" t="s">
        <v>391</v>
      </c>
      <c r="I76" s="17">
        <v>2024.5</v>
      </c>
      <c r="J76" s="20">
        <v>2024.12</v>
      </c>
      <c r="K76" s="20" t="s">
        <v>47</v>
      </c>
      <c r="L76" s="20" t="s">
        <v>51</v>
      </c>
      <c r="M76" s="16">
        <f>SUM(N76:S76)</f>
        <v>121</v>
      </c>
      <c r="N76" s="17">
        <v>121</v>
      </c>
      <c r="O76" s="17"/>
      <c r="P76" s="17"/>
      <c r="Q76" s="7"/>
      <c r="R76" s="7"/>
      <c r="S76" s="7"/>
      <c r="T76" s="9"/>
      <c r="U76" s="50" t="s">
        <v>38</v>
      </c>
      <c r="V76" s="10" t="s">
        <v>392</v>
      </c>
      <c r="W76" s="10" t="s">
        <v>392</v>
      </c>
      <c r="X76" s="7">
        <v>178</v>
      </c>
      <c r="Y76" s="7">
        <v>530</v>
      </c>
      <c r="Z76" s="9"/>
    </row>
    <row r="77" ht="35" customHeight="1" spans="1:26">
      <c r="A77" s="11">
        <v>72</v>
      </c>
      <c r="B77" s="15" t="s">
        <v>395</v>
      </c>
      <c r="C77" s="17" t="s">
        <v>31</v>
      </c>
      <c r="D77" s="15" t="s">
        <v>133</v>
      </c>
      <c r="E77" s="15" t="s">
        <v>396</v>
      </c>
      <c r="F77" s="20" t="s">
        <v>389</v>
      </c>
      <c r="G77" s="15" t="s">
        <v>397</v>
      </c>
      <c r="H77" s="15" t="s">
        <v>391</v>
      </c>
      <c r="I77" s="15">
        <v>2024.06</v>
      </c>
      <c r="J77" s="15">
        <v>2024.11</v>
      </c>
      <c r="K77" s="15" t="s">
        <v>396</v>
      </c>
      <c r="L77" s="20" t="s">
        <v>37</v>
      </c>
      <c r="M77" s="16">
        <f>SUM(N77:S77)</f>
        <v>146.3</v>
      </c>
      <c r="N77" s="15"/>
      <c r="O77" s="15"/>
      <c r="P77" s="15">
        <v>146.3</v>
      </c>
      <c r="Q77" s="8"/>
      <c r="R77" s="8"/>
      <c r="S77" s="8"/>
      <c r="T77" s="9"/>
      <c r="U77" s="50" t="s">
        <v>38</v>
      </c>
      <c r="V77" s="8" t="s">
        <v>398</v>
      </c>
      <c r="W77" s="8" t="s">
        <v>398</v>
      </c>
      <c r="X77" s="8">
        <v>172</v>
      </c>
      <c r="Y77" s="8">
        <v>458</v>
      </c>
      <c r="Z77" s="9"/>
    </row>
    <row r="78" ht="35" customHeight="1" spans="1:26">
      <c r="A78" s="11">
        <v>73</v>
      </c>
      <c r="B78" s="15" t="s">
        <v>399</v>
      </c>
      <c r="C78" s="17" t="s">
        <v>31</v>
      </c>
      <c r="D78" s="15" t="s">
        <v>133</v>
      </c>
      <c r="E78" s="15" t="s">
        <v>400</v>
      </c>
      <c r="F78" s="20" t="s">
        <v>389</v>
      </c>
      <c r="G78" s="15" t="s">
        <v>397</v>
      </c>
      <c r="H78" s="15" t="s">
        <v>391</v>
      </c>
      <c r="I78" s="15">
        <v>2025.06</v>
      </c>
      <c r="J78" s="15">
        <v>2025.11</v>
      </c>
      <c r="K78" s="15" t="s">
        <v>400</v>
      </c>
      <c r="L78" s="20" t="s">
        <v>37</v>
      </c>
      <c r="M78" s="16">
        <f>SUM(N78:S78)</f>
        <v>19</v>
      </c>
      <c r="N78" s="15"/>
      <c r="O78" s="15"/>
      <c r="P78" s="15">
        <v>19</v>
      </c>
      <c r="Q78" s="8"/>
      <c r="R78" s="8"/>
      <c r="S78" s="8"/>
      <c r="T78" s="9"/>
      <c r="U78" s="50" t="s">
        <v>38</v>
      </c>
      <c r="V78" s="8" t="s">
        <v>398</v>
      </c>
      <c r="W78" s="8" t="s">
        <v>398</v>
      </c>
      <c r="X78" s="8">
        <v>172</v>
      </c>
      <c r="Y78" s="8">
        <v>458</v>
      </c>
      <c r="Z78" s="9"/>
    </row>
    <row r="79" ht="35" customHeight="1" spans="1:26">
      <c r="A79" s="11">
        <v>74</v>
      </c>
      <c r="B79" s="15" t="s">
        <v>401</v>
      </c>
      <c r="C79" s="17" t="s">
        <v>31</v>
      </c>
      <c r="D79" s="16" t="s">
        <v>75</v>
      </c>
      <c r="E79" s="15" t="s">
        <v>402</v>
      </c>
      <c r="F79" s="16" t="s">
        <v>389</v>
      </c>
      <c r="G79" s="16" t="s">
        <v>403</v>
      </c>
      <c r="H79" s="15" t="s">
        <v>391</v>
      </c>
      <c r="I79" s="36">
        <v>2024.6</v>
      </c>
      <c r="J79" s="36">
        <v>2024.11</v>
      </c>
      <c r="K79" s="15" t="s">
        <v>402</v>
      </c>
      <c r="L79" s="20" t="s">
        <v>37</v>
      </c>
      <c r="M79" s="16">
        <f>SUM(N79:S79)</f>
        <v>121</v>
      </c>
      <c r="N79" s="16"/>
      <c r="O79" s="16">
        <v>36</v>
      </c>
      <c r="P79" s="16">
        <v>85</v>
      </c>
      <c r="Q79" s="9"/>
      <c r="R79" s="9"/>
      <c r="S79" s="9"/>
      <c r="T79" s="9"/>
      <c r="U79" s="50" t="s">
        <v>38</v>
      </c>
      <c r="V79" s="14" t="s">
        <v>404</v>
      </c>
      <c r="W79" s="14" t="s">
        <v>404</v>
      </c>
      <c r="X79" s="53">
        <v>22</v>
      </c>
      <c r="Y79" s="53">
        <v>55</v>
      </c>
      <c r="Z79" s="9"/>
    </row>
    <row r="80" ht="35" customHeight="1" spans="1:26">
      <c r="A80" s="11">
        <v>75</v>
      </c>
      <c r="B80" s="15" t="s">
        <v>405</v>
      </c>
      <c r="C80" s="17" t="s">
        <v>31</v>
      </c>
      <c r="D80" s="16" t="s">
        <v>176</v>
      </c>
      <c r="E80" s="15" t="s">
        <v>406</v>
      </c>
      <c r="F80" s="16" t="s">
        <v>389</v>
      </c>
      <c r="G80" s="15" t="s">
        <v>407</v>
      </c>
      <c r="H80" s="15" t="s">
        <v>391</v>
      </c>
      <c r="I80" s="16">
        <v>2024.07</v>
      </c>
      <c r="J80" s="15">
        <v>2024.12</v>
      </c>
      <c r="K80" s="15" t="s">
        <v>406</v>
      </c>
      <c r="L80" s="20" t="s">
        <v>37</v>
      </c>
      <c r="M80" s="16">
        <f>SUM(N80:S80)</f>
        <v>166</v>
      </c>
      <c r="N80" s="15"/>
      <c r="O80" s="16">
        <v>166</v>
      </c>
      <c r="P80" s="15"/>
      <c r="Q80" s="8"/>
      <c r="R80" s="8"/>
      <c r="S80" s="8"/>
      <c r="T80" s="9"/>
      <c r="U80" s="50" t="s">
        <v>38</v>
      </c>
      <c r="V80" s="8" t="s">
        <v>408</v>
      </c>
      <c r="W80" s="8" t="s">
        <v>408</v>
      </c>
      <c r="X80" s="13">
        <v>23</v>
      </c>
      <c r="Y80" s="13">
        <v>45</v>
      </c>
      <c r="Z80" s="9"/>
    </row>
    <row r="81" ht="35" customHeight="1" spans="1:26">
      <c r="A81" s="11">
        <v>76</v>
      </c>
      <c r="B81" s="15" t="s">
        <v>409</v>
      </c>
      <c r="C81" s="16" t="s">
        <v>31</v>
      </c>
      <c r="D81" s="15" t="s">
        <v>133</v>
      </c>
      <c r="E81" s="15" t="s">
        <v>410</v>
      </c>
      <c r="F81" s="16" t="s">
        <v>389</v>
      </c>
      <c r="G81" s="16" t="s">
        <v>390</v>
      </c>
      <c r="H81" s="16" t="s">
        <v>391</v>
      </c>
      <c r="I81" s="16">
        <v>2024.08</v>
      </c>
      <c r="J81" s="36">
        <v>2024.11</v>
      </c>
      <c r="K81" s="15" t="s">
        <v>411</v>
      </c>
      <c r="L81" s="20" t="s">
        <v>37</v>
      </c>
      <c r="M81" s="16">
        <f>SUM(N81:S81)</f>
        <v>15.5</v>
      </c>
      <c r="N81" s="15"/>
      <c r="O81" s="16"/>
      <c r="P81" s="16">
        <v>15.5</v>
      </c>
      <c r="Q81" s="8"/>
      <c r="R81" s="8"/>
      <c r="S81" s="8"/>
      <c r="T81" s="9"/>
      <c r="U81" s="50" t="s">
        <v>38</v>
      </c>
      <c r="V81" s="9"/>
      <c r="W81" s="8" t="s">
        <v>392</v>
      </c>
      <c r="X81" s="13">
        <v>13</v>
      </c>
      <c r="Y81" s="13">
        <v>21</v>
      </c>
      <c r="Z81" s="9"/>
    </row>
    <row r="82" ht="35" customHeight="1" spans="1:26">
      <c r="A82" s="11">
        <v>77</v>
      </c>
      <c r="B82" s="18" t="s">
        <v>412</v>
      </c>
      <c r="C82" s="18" t="s">
        <v>31</v>
      </c>
      <c r="D82" s="18" t="s">
        <v>40</v>
      </c>
      <c r="E82" s="18" t="s">
        <v>413</v>
      </c>
      <c r="F82" s="18" t="s">
        <v>389</v>
      </c>
      <c r="G82" s="18" t="s">
        <v>414</v>
      </c>
      <c r="H82" s="18" t="s">
        <v>391</v>
      </c>
      <c r="I82" s="35">
        <v>2024.1</v>
      </c>
      <c r="J82" s="18">
        <v>2025.5</v>
      </c>
      <c r="K82" s="18" t="s">
        <v>415</v>
      </c>
      <c r="L82" s="20" t="s">
        <v>37</v>
      </c>
      <c r="M82" s="16">
        <f>SUM(N82:S82)</f>
        <v>368</v>
      </c>
      <c r="N82" s="15"/>
      <c r="O82" s="18">
        <v>270</v>
      </c>
      <c r="P82" s="18">
        <v>98</v>
      </c>
      <c r="Q82" s="8"/>
      <c r="R82" s="8"/>
      <c r="S82" s="12"/>
      <c r="T82" s="12">
        <v>17.5</v>
      </c>
      <c r="U82" s="51">
        <v>0.5</v>
      </c>
      <c r="V82" s="12" t="s">
        <v>416</v>
      </c>
      <c r="W82" s="12" t="s">
        <v>417</v>
      </c>
      <c r="X82" s="12">
        <v>565</v>
      </c>
      <c r="Y82" s="12">
        <v>1531</v>
      </c>
      <c r="Z82" s="9"/>
    </row>
    <row r="83" ht="35" customHeight="1" spans="1:26">
      <c r="A83" s="11">
        <v>78</v>
      </c>
      <c r="B83" s="20" t="s">
        <v>418</v>
      </c>
      <c r="C83" s="16" t="s">
        <v>31</v>
      </c>
      <c r="D83" s="20" t="s">
        <v>40</v>
      </c>
      <c r="E83" s="20" t="s">
        <v>419</v>
      </c>
      <c r="F83" s="17" t="s">
        <v>420</v>
      </c>
      <c r="G83" s="15" t="s">
        <v>421</v>
      </c>
      <c r="H83" s="20" t="s">
        <v>422</v>
      </c>
      <c r="I83" s="36">
        <v>2024.4</v>
      </c>
      <c r="J83" s="41">
        <v>2024.08</v>
      </c>
      <c r="K83" s="20" t="s">
        <v>419</v>
      </c>
      <c r="L83" s="15" t="s">
        <v>51</v>
      </c>
      <c r="M83" s="16">
        <f>SUM(N83:S83)</f>
        <v>200</v>
      </c>
      <c r="N83" s="16">
        <v>200</v>
      </c>
      <c r="O83" s="16"/>
      <c r="P83" s="17"/>
      <c r="Q83" s="7"/>
      <c r="R83" s="7"/>
      <c r="S83" s="7"/>
      <c r="T83" s="13">
        <f>N83*0.05</f>
        <v>10</v>
      </c>
      <c r="U83" s="50" t="s">
        <v>38</v>
      </c>
      <c r="V83" s="74">
        <v>0.05</v>
      </c>
      <c r="W83" s="10" t="s">
        <v>423</v>
      </c>
      <c r="X83" s="8">
        <v>23</v>
      </c>
      <c r="Y83" s="8">
        <v>40</v>
      </c>
      <c r="Z83" s="9"/>
    </row>
    <row r="84" ht="35" customHeight="1" spans="1:26">
      <c r="A84" s="11">
        <v>79</v>
      </c>
      <c r="B84" s="20" t="s">
        <v>424</v>
      </c>
      <c r="C84" s="16" t="s">
        <v>31</v>
      </c>
      <c r="D84" s="17" t="s">
        <v>40</v>
      </c>
      <c r="E84" s="15" t="s">
        <v>425</v>
      </c>
      <c r="F84" s="17" t="s">
        <v>420</v>
      </c>
      <c r="G84" s="15" t="s">
        <v>426</v>
      </c>
      <c r="H84" s="17" t="s">
        <v>427</v>
      </c>
      <c r="I84" s="16">
        <v>2024.5</v>
      </c>
      <c r="J84" s="70" t="s">
        <v>428</v>
      </c>
      <c r="K84" s="15" t="s">
        <v>425</v>
      </c>
      <c r="L84" s="15" t="s">
        <v>51</v>
      </c>
      <c r="M84" s="16">
        <f>SUM(N84:S84)</f>
        <v>58</v>
      </c>
      <c r="N84" s="15">
        <v>58</v>
      </c>
      <c r="O84" s="15"/>
      <c r="P84" s="17"/>
      <c r="Q84" s="7"/>
      <c r="R84" s="7"/>
      <c r="S84" s="7"/>
      <c r="T84" s="13">
        <f>N84*0.05</f>
        <v>2.9</v>
      </c>
      <c r="U84" s="50" t="s">
        <v>38</v>
      </c>
      <c r="V84" s="75" t="s">
        <v>429</v>
      </c>
      <c r="W84" s="10" t="s">
        <v>430</v>
      </c>
      <c r="X84" s="8" t="s">
        <v>431</v>
      </c>
      <c r="Y84" s="8" t="s">
        <v>432</v>
      </c>
      <c r="Z84" s="9"/>
    </row>
    <row r="85" ht="35" customHeight="1" spans="1:26">
      <c r="A85" s="11">
        <v>80</v>
      </c>
      <c r="B85" s="15" t="s">
        <v>433</v>
      </c>
      <c r="C85" s="17" t="s">
        <v>31</v>
      </c>
      <c r="D85" s="16" t="s">
        <v>91</v>
      </c>
      <c r="E85" s="15" t="s">
        <v>434</v>
      </c>
      <c r="F85" s="20" t="s">
        <v>420</v>
      </c>
      <c r="G85" s="15" t="s">
        <v>435</v>
      </c>
      <c r="H85" s="15" t="s">
        <v>436</v>
      </c>
      <c r="I85" s="71">
        <v>45444</v>
      </c>
      <c r="J85" s="72">
        <v>45566</v>
      </c>
      <c r="K85" s="15" t="s">
        <v>434</v>
      </c>
      <c r="L85" s="15" t="s">
        <v>37</v>
      </c>
      <c r="M85" s="16">
        <f>SUM(N85:S85)</f>
        <v>45</v>
      </c>
      <c r="N85" s="15"/>
      <c r="O85" s="15"/>
      <c r="P85" s="16">
        <v>45</v>
      </c>
      <c r="Q85" s="13"/>
      <c r="R85" s="13"/>
      <c r="S85" s="13"/>
      <c r="T85" s="8">
        <v>2.7</v>
      </c>
      <c r="U85" s="50" t="s">
        <v>38</v>
      </c>
      <c r="V85" s="8" t="s">
        <v>437</v>
      </c>
      <c r="W85" s="8" t="s">
        <v>438</v>
      </c>
      <c r="X85" s="8">
        <v>118</v>
      </c>
      <c r="Y85" s="8">
        <v>346</v>
      </c>
      <c r="Z85" s="9"/>
    </row>
    <row r="86" ht="35" customHeight="1" spans="1:26">
      <c r="A86" s="11">
        <v>81</v>
      </c>
      <c r="B86" s="20" t="s">
        <v>439</v>
      </c>
      <c r="C86" s="17" t="s">
        <v>31</v>
      </c>
      <c r="D86" s="17" t="s">
        <v>46</v>
      </c>
      <c r="E86" s="20" t="s">
        <v>440</v>
      </c>
      <c r="F86" s="20" t="s">
        <v>420</v>
      </c>
      <c r="G86" s="20" t="s">
        <v>435</v>
      </c>
      <c r="H86" s="20" t="s">
        <v>436</v>
      </c>
      <c r="I86" s="17">
        <v>2024.5</v>
      </c>
      <c r="J86" s="20">
        <v>2024.11</v>
      </c>
      <c r="K86" s="20" t="s">
        <v>440</v>
      </c>
      <c r="L86" s="20" t="s">
        <v>51</v>
      </c>
      <c r="M86" s="16">
        <f>SUM(N86:S86)</f>
        <v>55</v>
      </c>
      <c r="N86" s="17">
        <v>55</v>
      </c>
      <c r="O86" s="17"/>
      <c r="P86" s="17"/>
      <c r="Q86" s="7"/>
      <c r="R86" s="7"/>
      <c r="S86" s="7"/>
      <c r="T86" s="9"/>
      <c r="U86" s="50" t="s">
        <v>38</v>
      </c>
      <c r="V86" s="10" t="s">
        <v>437</v>
      </c>
      <c r="W86" s="10" t="s">
        <v>441</v>
      </c>
      <c r="X86" s="10">
        <v>120</v>
      </c>
      <c r="Y86" s="10">
        <v>350</v>
      </c>
      <c r="Z86" s="9"/>
    </row>
    <row r="87" ht="35" customHeight="1" spans="1:26">
      <c r="A87" s="11">
        <v>82</v>
      </c>
      <c r="B87" s="15" t="s">
        <v>442</v>
      </c>
      <c r="C87" s="17" t="s">
        <v>31</v>
      </c>
      <c r="D87" s="16" t="s">
        <v>75</v>
      </c>
      <c r="E87" s="20" t="s">
        <v>443</v>
      </c>
      <c r="F87" s="20" t="s">
        <v>420</v>
      </c>
      <c r="G87" s="20" t="s">
        <v>444</v>
      </c>
      <c r="H87" s="20" t="s">
        <v>445</v>
      </c>
      <c r="I87" s="71">
        <v>45444</v>
      </c>
      <c r="J87" s="72">
        <v>45566</v>
      </c>
      <c r="K87" s="20" t="s">
        <v>443</v>
      </c>
      <c r="L87" s="20" t="s">
        <v>37</v>
      </c>
      <c r="M87" s="16">
        <f>SUM(N87:S87)</f>
        <v>58</v>
      </c>
      <c r="N87" s="20"/>
      <c r="O87" s="20"/>
      <c r="P87" s="20">
        <v>58</v>
      </c>
      <c r="Q87" s="10"/>
      <c r="R87" s="10"/>
      <c r="S87" s="10"/>
      <c r="T87" s="9"/>
      <c r="U87" s="50" t="s">
        <v>38</v>
      </c>
      <c r="V87" s="10" t="s">
        <v>437</v>
      </c>
      <c r="W87" s="10" t="s">
        <v>437</v>
      </c>
      <c r="X87" s="10" t="s">
        <v>446</v>
      </c>
      <c r="Y87" s="10" t="s">
        <v>447</v>
      </c>
      <c r="Z87" s="9"/>
    </row>
    <row r="88" ht="35" customHeight="1" spans="1:26">
      <c r="A88" s="11">
        <v>83</v>
      </c>
      <c r="B88" s="15" t="s">
        <v>448</v>
      </c>
      <c r="C88" s="17" t="s">
        <v>31</v>
      </c>
      <c r="D88" s="16" t="s">
        <v>75</v>
      </c>
      <c r="E88" s="20" t="s">
        <v>449</v>
      </c>
      <c r="F88" s="20" t="s">
        <v>420</v>
      </c>
      <c r="G88" s="20" t="s">
        <v>450</v>
      </c>
      <c r="H88" s="20" t="s">
        <v>427</v>
      </c>
      <c r="I88" s="71">
        <v>45444</v>
      </c>
      <c r="J88" s="72">
        <v>45566</v>
      </c>
      <c r="K88" s="20" t="s">
        <v>449</v>
      </c>
      <c r="L88" s="20" t="s">
        <v>37</v>
      </c>
      <c r="M88" s="16">
        <f>SUM(N88:S88)</f>
        <v>53</v>
      </c>
      <c r="N88" s="16"/>
      <c r="O88" s="16"/>
      <c r="P88" s="16">
        <v>53</v>
      </c>
      <c r="Q88" s="60"/>
      <c r="R88" s="60"/>
      <c r="S88" s="60"/>
      <c r="T88" s="9"/>
      <c r="U88" s="50" t="s">
        <v>38</v>
      </c>
      <c r="V88" s="10" t="s">
        <v>437</v>
      </c>
      <c r="W88" s="10" t="s">
        <v>437</v>
      </c>
      <c r="X88" s="10" t="s">
        <v>431</v>
      </c>
      <c r="Y88" s="10" t="s">
        <v>432</v>
      </c>
      <c r="Z88" s="9"/>
    </row>
    <row r="89" ht="35" customHeight="1" spans="1:26">
      <c r="A89" s="11">
        <v>84</v>
      </c>
      <c r="B89" s="20" t="s">
        <v>451</v>
      </c>
      <c r="C89" s="17" t="s">
        <v>31</v>
      </c>
      <c r="D89" s="17" t="s">
        <v>75</v>
      </c>
      <c r="E89" s="20" t="s">
        <v>452</v>
      </c>
      <c r="F89" s="20" t="s">
        <v>420</v>
      </c>
      <c r="G89" s="20" t="s">
        <v>450</v>
      </c>
      <c r="H89" s="20" t="s">
        <v>427</v>
      </c>
      <c r="I89" s="17">
        <v>2024.07</v>
      </c>
      <c r="J89" s="20" t="s">
        <v>453</v>
      </c>
      <c r="K89" s="20" t="s">
        <v>452</v>
      </c>
      <c r="L89" s="20" t="s">
        <v>37</v>
      </c>
      <c r="M89" s="16">
        <f>SUM(N89:S89)</f>
        <v>50</v>
      </c>
      <c r="N89" s="15"/>
      <c r="O89" s="20">
        <v>50</v>
      </c>
      <c r="P89" s="15"/>
      <c r="Q89" s="8"/>
      <c r="R89" s="8"/>
      <c r="S89" s="8"/>
      <c r="T89" s="9"/>
      <c r="U89" s="50" t="s">
        <v>38</v>
      </c>
      <c r="V89" s="10" t="s">
        <v>366</v>
      </c>
      <c r="W89" s="10" t="s">
        <v>437</v>
      </c>
      <c r="X89" s="10" t="s">
        <v>431</v>
      </c>
      <c r="Y89" s="10" t="s">
        <v>432</v>
      </c>
      <c r="Z89" s="9"/>
    </row>
    <row r="90" ht="35" customHeight="1" spans="1:26">
      <c r="A90" s="11">
        <v>85</v>
      </c>
      <c r="B90" s="15" t="s">
        <v>454</v>
      </c>
      <c r="C90" s="18" t="s">
        <v>31</v>
      </c>
      <c r="D90" s="15" t="s">
        <v>46</v>
      </c>
      <c r="E90" s="15" t="s">
        <v>455</v>
      </c>
      <c r="F90" s="15" t="s">
        <v>420</v>
      </c>
      <c r="G90" s="15" t="s">
        <v>456</v>
      </c>
      <c r="H90" s="15" t="s">
        <v>420</v>
      </c>
      <c r="I90" s="35">
        <v>2024.1</v>
      </c>
      <c r="J90" s="18">
        <v>2024.12</v>
      </c>
      <c r="K90" s="15" t="s">
        <v>455</v>
      </c>
      <c r="L90" s="20" t="s">
        <v>37</v>
      </c>
      <c r="M90" s="16">
        <f>SUM(N90:S90)</f>
        <v>8</v>
      </c>
      <c r="N90" s="15"/>
      <c r="O90" s="16"/>
      <c r="P90" s="15">
        <v>8</v>
      </c>
      <c r="Q90" s="8"/>
      <c r="R90" s="8"/>
      <c r="S90" s="8"/>
      <c r="T90" s="9"/>
      <c r="U90" s="50" t="s">
        <v>38</v>
      </c>
      <c r="V90" s="9"/>
      <c r="W90" s="8"/>
      <c r="X90" s="13"/>
      <c r="Y90" s="13"/>
      <c r="Z90" s="9"/>
    </row>
    <row r="91" ht="35" customHeight="1" spans="1:26">
      <c r="A91" s="11">
        <v>86</v>
      </c>
      <c r="B91" s="15" t="s">
        <v>457</v>
      </c>
      <c r="C91" s="16" t="s">
        <v>31</v>
      </c>
      <c r="D91" s="16" t="s">
        <v>197</v>
      </c>
      <c r="E91" s="15" t="s">
        <v>458</v>
      </c>
      <c r="F91" s="16" t="s">
        <v>459</v>
      </c>
      <c r="G91" s="15" t="s">
        <v>460</v>
      </c>
      <c r="H91" s="15" t="s">
        <v>461</v>
      </c>
      <c r="I91" s="36">
        <v>2024.05</v>
      </c>
      <c r="J91" s="16">
        <v>2024.11</v>
      </c>
      <c r="K91" s="15" t="s">
        <v>458</v>
      </c>
      <c r="L91" s="15" t="s">
        <v>51</v>
      </c>
      <c r="M91" s="16">
        <f>SUM(N91:S91)</f>
        <v>30</v>
      </c>
      <c r="N91" s="15">
        <v>30</v>
      </c>
      <c r="O91" s="15"/>
      <c r="P91" s="16"/>
      <c r="Q91" s="13"/>
      <c r="R91" s="13"/>
      <c r="S91" s="13"/>
      <c r="T91" s="13">
        <f>N91*0.07</f>
        <v>2.1</v>
      </c>
      <c r="U91" s="50" t="s">
        <v>38</v>
      </c>
      <c r="V91" s="10" t="s">
        <v>462</v>
      </c>
      <c r="W91" s="10" t="s">
        <v>463</v>
      </c>
      <c r="X91" s="12">
        <v>162</v>
      </c>
      <c r="Y91" s="12">
        <v>505</v>
      </c>
      <c r="Z91" s="9"/>
    </row>
    <row r="92" ht="35" customHeight="1" spans="1:26">
      <c r="A92" s="11">
        <v>87</v>
      </c>
      <c r="B92" s="15" t="s">
        <v>464</v>
      </c>
      <c r="C92" s="16" t="s">
        <v>31</v>
      </c>
      <c r="D92" s="16" t="s">
        <v>40</v>
      </c>
      <c r="E92" s="15" t="s">
        <v>465</v>
      </c>
      <c r="F92" s="17" t="s">
        <v>459</v>
      </c>
      <c r="G92" s="15" t="s">
        <v>466</v>
      </c>
      <c r="H92" s="15" t="s">
        <v>467</v>
      </c>
      <c r="I92" s="16">
        <v>2024.06</v>
      </c>
      <c r="J92" s="20">
        <v>2024.12</v>
      </c>
      <c r="K92" s="15" t="s">
        <v>465</v>
      </c>
      <c r="L92" s="15" t="s">
        <v>37</v>
      </c>
      <c r="M92" s="16">
        <f>SUM(N92:S92)</f>
        <v>30</v>
      </c>
      <c r="N92" s="15"/>
      <c r="O92" s="15"/>
      <c r="P92" s="16">
        <v>30</v>
      </c>
      <c r="Q92" s="13"/>
      <c r="R92" s="13"/>
      <c r="S92" s="13"/>
      <c r="T92" s="8">
        <v>1.5</v>
      </c>
      <c r="U92" s="50" t="s">
        <v>38</v>
      </c>
      <c r="V92" s="10" t="s">
        <v>468</v>
      </c>
      <c r="W92" s="10" t="s">
        <v>469</v>
      </c>
      <c r="X92" s="8">
        <v>23</v>
      </c>
      <c r="Y92" s="8">
        <v>46</v>
      </c>
      <c r="Z92" s="9"/>
    </row>
    <row r="93" ht="35" customHeight="1" spans="1:26">
      <c r="A93" s="11">
        <v>88</v>
      </c>
      <c r="B93" s="15" t="s">
        <v>470</v>
      </c>
      <c r="C93" s="17" t="s">
        <v>31</v>
      </c>
      <c r="D93" s="15" t="s">
        <v>46</v>
      </c>
      <c r="E93" s="15" t="s">
        <v>471</v>
      </c>
      <c r="F93" s="16" t="s">
        <v>459</v>
      </c>
      <c r="G93" s="16" t="s">
        <v>472</v>
      </c>
      <c r="H93" s="16" t="s">
        <v>461</v>
      </c>
      <c r="I93" s="16">
        <v>2024.7</v>
      </c>
      <c r="J93" s="16">
        <v>2024.11</v>
      </c>
      <c r="K93" s="15" t="s">
        <v>471</v>
      </c>
      <c r="L93" s="20" t="s">
        <v>37</v>
      </c>
      <c r="M93" s="16">
        <f>SUM(N93:S93)</f>
        <v>58.5</v>
      </c>
      <c r="N93" s="16"/>
      <c r="O93" s="16"/>
      <c r="P93" s="16">
        <v>58.5</v>
      </c>
      <c r="Q93" s="9"/>
      <c r="R93" s="9"/>
      <c r="S93" s="9"/>
      <c r="T93" s="9"/>
      <c r="U93" s="50" t="s">
        <v>38</v>
      </c>
      <c r="V93" s="9" t="s">
        <v>473</v>
      </c>
      <c r="W93" s="9" t="s">
        <v>474</v>
      </c>
      <c r="X93" s="9">
        <v>160</v>
      </c>
      <c r="Y93" s="9">
        <v>550</v>
      </c>
      <c r="Z93" s="9"/>
    </row>
    <row r="94" ht="35" customHeight="1" spans="1:26">
      <c r="A94" s="11">
        <v>89</v>
      </c>
      <c r="B94" s="15" t="s">
        <v>475</v>
      </c>
      <c r="C94" s="16" t="s">
        <v>31</v>
      </c>
      <c r="D94" s="16" t="s">
        <v>91</v>
      </c>
      <c r="E94" s="62" t="s">
        <v>476</v>
      </c>
      <c r="F94" s="17" t="s">
        <v>477</v>
      </c>
      <c r="G94" s="15" t="s">
        <v>478</v>
      </c>
      <c r="H94" s="15" t="s">
        <v>479</v>
      </c>
      <c r="I94" s="15">
        <v>2024.6</v>
      </c>
      <c r="J94" s="42">
        <v>2024.1</v>
      </c>
      <c r="K94" s="62" t="s">
        <v>476</v>
      </c>
      <c r="L94" s="15" t="s">
        <v>37</v>
      </c>
      <c r="M94" s="16">
        <f>SUM(N94:S94)</f>
        <v>50.75</v>
      </c>
      <c r="N94" s="15"/>
      <c r="O94" s="15"/>
      <c r="P94" s="16">
        <v>50.75</v>
      </c>
      <c r="Q94" s="13"/>
      <c r="R94" s="13"/>
      <c r="S94" s="13"/>
      <c r="T94" s="8">
        <v>3.045</v>
      </c>
      <c r="U94" s="50" t="s">
        <v>38</v>
      </c>
      <c r="V94" s="10" t="s">
        <v>480</v>
      </c>
      <c r="W94" s="10" t="s">
        <v>480</v>
      </c>
      <c r="X94" s="8">
        <v>71</v>
      </c>
      <c r="Y94" s="8">
        <v>182</v>
      </c>
      <c r="Z94" s="8"/>
    </row>
    <row r="95" ht="35" customHeight="1" spans="1:26">
      <c r="A95" s="11">
        <v>90</v>
      </c>
      <c r="B95" s="20" t="s">
        <v>481</v>
      </c>
      <c r="C95" s="17" t="s">
        <v>31</v>
      </c>
      <c r="D95" s="17" t="s">
        <v>46</v>
      </c>
      <c r="E95" s="15" t="s">
        <v>482</v>
      </c>
      <c r="F95" s="20" t="s">
        <v>477</v>
      </c>
      <c r="G95" s="20" t="s">
        <v>483</v>
      </c>
      <c r="H95" s="20" t="s">
        <v>484</v>
      </c>
      <c r="I95" s="17">
        <v>2024.6</v>
      </c>
      <c r="J95" s="42">
        <v>2024.1</v>
      </c>
      <c r="K95" s="15" t="s">
        <v>482</v>
      </c>
      <c r="L95" s="20" t="s">
        <v>37</v>
      </c>
      <c r="M95" s="16">
        <f>SUM(N95:S95)</f>
        <v>22.5</v>
      </c>
      <c r="N95" s="20"/>
      <c r="O95" s="20"/>
      <c r="P95" s="19">
        <v>22.5</v>
      </c>
      <c r="Q95" s="10"/>
      <c r="R95" s="10"/>
      <c r="S95" s="10"/>
      <c r="T95" s="9"/>
      <c r="U95" s="50" t="s">
        <v>38</v>
      </c>
      <c r="V95" s="10" t="s">
        <v>485</v>
      </c>
      <c r="W95" s="10" t="s">
        <v>485</v>
      </c>
      <c r="X95" s="10">
        <v>84</v>
      </c>
      <c r="Y95" s="10">
        <v>215</v>
      </c>
      <c r="Z95" s="64"/>
    </row>
    <row r="96" ht="35" customHeight="1" spans="1:26">
      <c r="A96" s="11">
        <v>91</v>
      </c>
      <c r="B96" s="15" t="s">
        <v>486</v>
      </c>
      <c r="C96" s="16" t="s">
        <v>31</v>
      </c>
      <c r="D96" s="17" t="s">
        <v>46</v>
      </c>
      <c r="E96" s="15" t="s">
        <v>487</v>
      </c>
      <c r="F96" s="20" t="s">
        <v>477</v>
      </c>
      <c r="G96" s="20" t="s">
        <v>488</v>
      </c>
      <c r="H96" s="20" t="s">
        <v>489</v>
      </c>
      <c r="I96" s="17">
        <v>2024.6</v>
      </c>
      <c r="J96" s="20">
        <v>2024.11</v>
      </c>
      <c r="K96" s="15" t="s">
        <v>487</v>
      </c>
      <c r="L96" s="20" t="s">
        <v>37</v>
      </c>
      <c r="M96" s="16">
        <f>SUM(N96:S96)</f>
        <v>70</v>
      </c>
      <c r="N96" s="20"/>
      <c r="O96" s="20"/>
      <c r="P96" s="20">
        <v>70</v>
      </c>
      <c r="Q96" s="10"/>
      <c r="R96" s="10"/>
      <c r="S96" s="10"/>
      <c r="T96" s="9"/>
      <c r="U96" s="50" t="s">
        <v>38</v>
      </c>
      <c r="V96" s="10" t="s">
        <v>490</v>
      </c>
      <c r="W96" s="10" t="s">
        <v>490</v>
      </c>
      <c r="X96" s="10">
        <v>17</v>
      </c>
      <c r="Y96" s="10">
        <v>30</v>
      </c>
      <c r="Z96" s="64"/>
    </row>
    <row r="97" ht="46" customHeight="1" spans="1:26">
      <c r="A97" s="11">
        <v>92</v>
      </c>
      <c r="B97" s="9" t="s">
        <v>491</v>
      </c>
      <c r="C97" s="9" t="s">
        <v>138</v>
      </c>
      <c r="D97" s="9" t="s">
        <v>491</v>
      </c>
      <c r="E97" s="9" t="s">
        <v>491</v>
      </c>
      <c r="F97" s="9" t="s">
        <v>492</v>
      </c>
      <c r="G97" s="9" t="s">
        <v>492</v>
      </c>
      <c r="H97" s="14" t="s">
        <v>145</v>
      </c>
      <c r="I97" s="9">
        <v>2024.6</v>
      </c>
      <c r="J97" s="12">
        <v>2024.12</v>
      </c>
      <c r="K97" s="9" t="s">
        <v>491</v>
      </c>
      <c r="L97" s="10" t="s">
        <v>37</v>
      </c>
      <c r="M97" s="13">
        <f>SUM(N97:S97)</f>
        <v>150</v>
      </c>
      <c r="N97" s="9">
        <v>100</v>
      </c>
      <c r="O97" s="9">
        <v>50</v>
      </c>
      <c r="P97" s="9"/>
      <c r="Q97" s="9"/>
      <c r="R97" s="60"/>
      <c r="S97" s="60"/>
      <c r="T97" s="60"/>
      <c r="U97" s="50" t="s">
        <v>38</v>
      </c>
      <c r="V97" s="76" t="s">
        <v>493</v>
      </c>
      <c r="W97" s="76" t="s">
        <v>494</v>
      </c>
      <c r="X97" s="77">
        <v>3027</v>
      </c>
      <c r="Y97" s="77">
        <v>3027</v>
      </c>
      <c r="Z97" s="9"/>
    </row>
    <row r="98" ht="50" customHeight="1" spans="1:26">
      <c r="A98" s="11">
        <v>93</v>
      </c>
      <c r="B98" s="9" t="s">
        <v>495</v>
      </c>
      <c r="C98" s="9" t="s">
        <v>138</v>
      </c>
      <c r="D98" s="9" t="s">
        <v>496</v>
      </c>
      <c r="E98" s="9" t="s">
        <v>495</v>
      </c>
      <c r="F98" s="9" t="s">
        <v>492</v>
      </c>
      <c r="G98" s="9" t="s">
        <v>492</v>
      </c>
      <c r="H98" s="14" t="s">
        <v>145</v>
      </c>
      <c r="I98" s="9">
        <v>2024.4</v>
      </c>
      <c r="J98" s="12">
        <v>2024.12</v>
      </c>
      <c r="K98" s="9" t="s">
        <v>495</v>
      </c>
      <c r="L98" s="10" t="s">
        <v>37</v>
      </c>
      <c r="M98" s="13">
        <f>SUM(N98:S98)</f>
        <v>88</v>
      </c>
      <c r="N98" s="9">
        <v>20</v>
      </c>
      <c r="O98" s="9">
        <v>7</v>
      </c>
      <c r="P98" s="9">
        <v>61</v>
      </c>
      <c r="Q98" s="9"/>
      <c r="R98" s="60"/>
      <c r="S98" s="60"/>
      <c r="T98" s="60"/>
      <c r="U98" s="50" t="s">
        <v>38</v>
      </c>
      <c r="V98" s="76" t="s">
        <v>497</v>
      </c>
      <c r="W98" s="76" t="s">
        <v>498</v>
      </c>
      <c r="X98" s="76"/>
      <c r="Y98" s="60"/>
      <c r="Z98" s="9"/>
    </row>
    <row r="99" ht="42" customHeight="1" spans="1:26">
      <c r="A99" s="11">
        <v>94</v>
      </c>
      <c r="B99" s="63" t="s">
        <v>499</v>
      </c>
      <c r="C99" s="9" t="s">
        <v>138</v>
      </c>
      <c r="D99" s="9" t="s">
        <v>500</v>
      </c>
      <c r="E99" s="8" t="s">
        <v>501</v>
      </c>
      <c r="F99" s="8" t="s">
        <v>492</v>
      </c>
      <c r="G99" s="8" t="s">
        <v>492</v>
      </c>
      <c r="H99" s="8" t="s">
        <v>145</v>
      </c>
      <c r="I99" s="8">
        <v>2023.6</v>
      </c>
      <c r="J99" s="8">
        <v>2023.12</v>
      </c>
      <c r="K99" s="8" t="s">
        <v>501</v>
      </c>
      <c r="L99" s="8" t="s">
        <v>37</v>
      </c>
      <c r="M99" s="13">
        <f>SUM(N99:S99)</f>
        <v>160</v>
      </c>
      <c r="N99" s="9"/>
      <c r="O99" s="9"/>
      <c r="P99" s="9">
        <v>160</v>
      </c>
      <c r="Q99" s="9"/>
      <c r="R99" s="9"/>
      <c r="S99" s="9"/>
      <c r="T99" s="9"/>
      <c r="U99" s="50" t="s">
        <v>38</v>
      </c>
      <c r="V99" s="8" t="s">
        <v>501</v>
      </c>
      <c r="W99" s="8" t="s">
        <v>501</v>
      </c>
      <c r="X99" s="8">
        <v>245</v>
      </c>
      <c r="Y99" s="8">
        <v>245</v>
      </c>
      <c r="Z99" s="9"/>
    </row>
    <row r="100" ht="47" customHeight="1" spans="1:26">
      <c r="A100" s="11">
        <v>95</v>
      </c>
      <c r="B100" s="13" t="s">
        <v>502</v>
      </c>
      <c r="C100" s="9" t="s">
        <v>138</v>
      </c>
      <c r="D100" s="9" t="s">
        <v>500</v>
      </c>
      <c r="E100" s="8" t="s">
        <v>503</v>
      </c>
      <c r="F100" s="8" t="s">
        <v>492</v>
      </c>
      <c r="G100" s="8" t="s">
        <v>492</v>
      </c>
      <c r="H100" s="8" t="s">
        <v>145</v>
      </c>
      <c r="I100" s="8">
        <v>2023.6</v>
      </c>
      <c r="J100" s="8">
        <v>2023.12</v>
      </c>
      <c r="K100" s="8" t="s">
        <v>503</v>
      </c>
      <c r="L100" s="8" t="s">
        <v>37</v>
      </c>
      <c r="M100" s="13">
        <f>SUM(N100:S100)</f>
        <v>300</v>
      </c>
      <c r="N100" s="9"/>
      <c r="O100" s="9"/>
      <c r="P100" s="9">
        <v>300</v>
      </c>
      <c r="Q100" s="9"/>
      <c r="R100" s="9"/>
      <c r="S100" s="9"/>
      <c r="T100" s="9"/>
      <c r="U100" s="50" t="s">
        <v>38</v>
      </c>
      <c r="V100" s="8" t="s">
        <v>503</v>
      </c>
      <c r="W100" s="8" t="s">
        <v>503</v>
      </c>
      <c r="X100" s="8">
        <v>12206</v>
      </c>
      <c r="Y100" s="8">
        <v>30628</v>
      </c>
      <c r="Z100" s="9"/>
    </row>
    <row r="101" customHeight="1" spans="1:26">
      <c r="A101" s="11">
        <v>96</v>
      </c>
      <c r="B101" s="13" t="s">
        <v>504</v>
      </c>
      <c r="C101" s="9" t="s">
        <v>138</v>
      </c>
      <c r="D101" s="9" t="s">
        <v>505</v>
      </c>
      <c r="E101" s="8" t="s">
        <v>506</v>
      </c>
      <c r="F101" s="8" t="s">
        <v>492</v>
      </c>
      <c r="G101" s="8" t="s">
        <v>492</v>
      </c>
      <c r="H101" s="8" t="s">
        <v>145</v>
      </c>
      <c r="I101" s="8">
        <v>2023.6</v>
      </c>
      <c r="J101" s="8">
        <v>2023.12</v>
      </c>
      <c r="K101" s="8" t="s">
        <v>506</v>
      </c>
      <c r="L101" s="8" t="s">
        <v>37</v>
      </c>
      <c r="M101" s="13">
        <f>SUM(N101:S101)</f>
        <v>185</v>
      </c>
      <c r="N101" s="9"/>
      <c r="O101" s="9"/>
      <c r="P101" s="9">
        <v>185</v>
      </c>
      <c r="Q101" s="9"/>
      <c r="R101" s="9"/>
      <c r="S101" s="9"/>
      <c r="T101" s="9"/>
      <c r="U101" s="50" t="s">
        <v>38</v>
      </c>
      <c r="V101" s="8" t="s">
        <v>506</v>
      </c>
      <c r="W101" s="8" t="s">
        <v>506</v>
      </c>
      <c r="X101" s="8">
        <v>634</v>
      </c>
      <c r="Y101" s="8">
        <v>700</v>
      </c>
      <c r="Z101" s="9"/>
    </row>
    <row r="102" ht="35" customHeight="1" spans="1:26">
      <c r="A102" s="11">
        <v>97</v>
      </c>
      <c r="B102" s="13" t="s">
        <v>507</v>
      </c>
      <c r="C102" s="9" t="s">
        <v>138</v>
      </c>
      <c r="D102" s="9" t="s">
        <v>508</v>
      </c>
      <c r="E102" s="8" t="s">
        <v>509</v>
      </c>
      <c r="F102" s="8" t="s">
        <v>492</v>
      </c>
      <c r="G102" s="8" t="s">
        <v>492</v>
      </c>
      <c r="H102" s="8" t="s">
        <v>145</v>
      </c>
      <c r="I102" s="8">
        <v>2023.6</v>
      </c>
      <c r="J102" s="8">
        <v>2023.12</v>
      </c>
      <c r="K102" s="8" t="s">
        <v>509</v>
      </c>
      <c r="L102" s="8" t="s">
        <v>37</v>
      </c>
      <c r="M102" s="13">
        <f>SUM(N102:S102)</f>
        <v>40</v>
      </c>
      <c r="N102" s="9"/>
      <c r="O102" s="9"/>
      <c r="P102" s="9">
        <v>40</v>
      </c>
      <c r="Q102" s="9"/>
      <c r="R102" s="9"/>
      <c r="S102" s="9"/>
      <c r="T102" s="9"/>
      <c r="U102" s="50" t="s">
        <v>38</v>
      </c>
      <c r="V102" s="8" t="s">
        <v>510</v>
      </c>
      <c r="W102" s="8" t="s">
        <v>510</v>
      </c>
      <c r="X102" s="8">
        <v>2000</v>
      </c>
      <c r="Y102" s="8">
        <v>2000</v>
      </c>
      <c r="Z102" s="9"/>
    </row>
    <row r="103" ht="35" customHeight="1" spans="1:26">
      <c r="A103" s="11">
        <v>98</v>
      </c>
      <c r="B103" s="13" t="s">
        <v>511</v>
      </c>
      <c r="C103" s="9" t="s">
        <v>138</v>
      </c>
      <c r="D103" s="14" t="s">
        <v>512</v>
      </c>
      <c r="E103" s="10" t="s">
        <v>512</v>
      </c>
      <c r="F103" s="8" t="s">
        <v>492</v>
      </c>
      <c r="G103" s="8" t="s">
        <v>492</v>
      </c>
      <c r="H103" s="8" t="s">
        <v>145</v>
      </c>
      <c r="I103" s="8">
        <v>2023.6</v>
      </c>
      <c r="J103" s="8">
        <v>2023.12</v>
      </c>
      <c r="K103" s="10" t="s">
        <v>512</v>
      </c>
      <c r="L103" s="8" t="s">
        <v>37</v>
      </c>
      <c r="M103" s="13">
        <f>SUM(N103:S103)</f>
        <v>10.2</v>
      </c>
      <c r="N103" s="9"/>
      <c r="O103" s="9"/>
      <c r="P103" s="9">
        <v>10.2</v>
      </c>
      <c r="Q103" s="9"/>
      <c r="R103" s="9"/>
      <c r="S103" s="9"/>
      <c r="T103" s="9"/>
      <c r="U103" s="50" t="s">
        <v>38</v>
      </c>
      <c r="V103" s="10" t="s">
        <v>512</v>
      </c>
      <c r="W103" s="10" t="s">
        <v>512</v>
      </c>
      <c r="X103" s="9"/>
      <c r="Y103" s="9"/>
      <c r="Z103" s="10"/>
    </row>
    <row r="104" ht="35" customHeight="1" spans="1:26">
      <c r="A104" s="11">
        <v>99</v>
      </c>
      <c r="B104" s="13" t="s">
        <v>513</v>
      </c>
      <c r="C104" s="9" t="s">
        <v>138</v>
      </c>
      <c r="D104" s="9" t="s">
        <v>514</v>
      </c>
      <c r="E104" s="9" t="s">
        <v>515</v>
      </c>
      <c r="F104" s="8" t="s">
        <v>492</v>
      </c>
      <c r="G104" s="8" t="s">
        <v>492</v>
      </c>
      <c r="H104" s="8" t="s">
        <v>145</v>
      </c>
      <c r="I104" s="8">
        <v>2023.6</v>
      </c>
      <c r="J104" s="8">
        <v>2023.12</v>
      </c>
      <c r="K104" s="9" t="s">
        <v>515</v>
      </c>
      <c r="L104" s="8" t="s">
        <v>37</v>
      </c>
      <c r="M104" s="13">
        <f>SUM(N104:S104)</f>
        <v>10</v>
      </c>
      <c r="N104" s="9"/>
      <c r="O104" s="9"/>
      <c r="P104" s="9">
        <v>10</v>
      </c>
      <c r="Q104" s="9"/>
      <c r="R104" s="9"/>
      <c r="S104" s="9"/>
      <c r="T104" s="9"/>
      <c r="U104" s="50" t="s">
        <v>38</v>
      </c>
      <c r="V104" s="14" t="s">
        <v>516</v>
      </c>
      <c r="W104" s="14" t="s">
        <v>516</v>
      </c>
      <c r="X104" s="9">
        <v>340</v>
      </c>
      <c r="Y104" s="9">
        <v>340</v>
      </c>
      <c r="Z104" s="31"/>
    </row>
    <row r="105" ht="35" customHeight="1" spans="1:26">
      <c r="A105" s="11">
        <v>100</v>
      </c>
      <c r="B105" s="8" t="s">
        <v>517</v>
      </c>
      <c r="C105" s="9" t="s">
        <v>138</v>
      </c>
      <c r="D105" s="8" t="s">
        <v>518</v>
      </c>
      <c r="E105" s="8" t="s">
        <v>517</v>
      </c>
      <c r="F105" s="8" t="s">
        <v>492</v>
      </c>
      <c r="G105" s="8" t="s">
        <v>141</v>
      </c>
      <c r="H105" s="8" t="s">
        <v>145</v>
      </c>
      <c r="I105" s="8">
        <v>2022.6</v>
      </c>
      <c r="J105" s="8">
        <v>2022.11</v>
      </c>
      <c r="K105" s="8" t="s">
        <v>519</v>
      </c>
      <c r="L105" s="8" t="s">
        <v>51</v>
      </c>
      <c r="M105" s="13">
        <f>SUM(N105:S105)</f>
        <v>50</v>
      </c>
      <c r="N105" s="8"/>
      <c r="O105" s="8"/>
      <c r="P105" s="8">
        <v>50</v>
      </c>
      <c r="Q105" s="8"/>
      <c r="R105" s="8"/>
      <c r="S105" s="8"/>
      <c r="T105" s="9"/>
      <c r="U105" s="50" t="s">
        <v>38</v>
      </c>
      <c r="V105" s="8" t="s">
        <v>520</v>
      </c>
      <c r="W105" s="8" t="s">
        <v>520</v>
      </c>
      <c r="X105" s="8">
        <v>500</v>
      </c>
      <c r="Y105" s="8">
        <v>1450</v>
      </c>
      <c r="Z105" s="7"/>
    </row>
    <row r="106" ht="35" customHeight="1" spans="1:26">
      <c r="A106" s="11">
        <v>101</v>
      </c>
      <c r="B106" s="64" t="s">
        <v>521</v>
      </c>
      <c r="C106" s="64" t="s">
        <v>138</v>
      </c>
      <c r="D106" s="64" t="s">
        <v>522</v>
      </c>
      <c r="E106" s="64" t="s">
        <v>523</v>
      </c>
      <c r="F106" s="64" t="s">
        <v>492</v>
      </c>
      <c r="G106" s="64" t="s">
        <v>492</v>
      </c>
      <c r="H106" s="64" t="s">
        <v>145</v>
      </c>
      <c r="I106" s="64">
        <v>2024.8</v>
      </c>
      <c r="J106" s="64">
        <v>2024.12</v>
      </c>
      <c r="K106" s="64" t="s">
        <v>523</v>
      </c>
      <c r="L106" s="10" t="s">
        <v>37</v>
      </c>
      <c r="M106" s="64">
        <v>324</v>
      </c>
      <c r="N106" s="64"/>
      <c r="O106" s="64"/>
      <c r="P106" s="64"/>
      <c r="Q106" s="64">
        <v>149.86</v>
      </c>
      <c r="R106" s="64">
        <v>170</v>
      </c>
      <c r="S106" s="64"/>
      <c r="T106" s="64"/>
      <c r="U106" s="50" t="s">
        <v>38</v>
      </c>
      <c r="V106" s="78" t="s">
        <v>523</v>
      </c>
      <c r="W106" s="78" t="s">
        <v>523</v>
      </c>
      <c r="X106" s="64">
        <v>12636</v>
      </c>
      <c r="Y106" s="64">
        <v>31915</v>
      </c>
      <c r="Z106" s="7"/>
    </row>
    <row r="107" ht="35" customHeight="1" spans="1:26">
      <c r="A107" s="11">
        <v>102</v>
      </c>
      <c r="B107" s="65" t="s">
        <v>524</v>
      </c>
      <c r="C107" s="65" t="s">
        <v>138</v>
      </c>
      <c r="D107" s="65" t="s">
        <v>524</v>
      </c>
      <c r="E107" s="65" t="s">
        <v>525</v>
      </c>
      <c r="F107" s="65" t="s">
        <v>492</v>
      </c>
      <c r="G107" s="65" t="s">
        <v>492</v>
      </c>
      <c r="H107" s="65" t="s">
        <v>145</v>
      </c>
      <c r="I107" s="65">
        <v>2024.4</v>
      </c>
      <c r="J107" s="65">
        <v>2024.12</v>
      </c>
      <c r="K107" s="65" t="s">
        <v>526</v>
      </c>
      <c r="L107" s="20" t="s">
        <v>37</v>
      </c>
      <c r="M107" s="65">
        <v>160</v>
      </c>
      <c r="N107" s="65"/>
      <c r="O107" s="65"/>
      <c r="P107" s="65"/>
      <c r="Q107" s="64"/>
      <c r="R107" s="64">
        <v>160</v>
      </c>
      <c r="S107" s="64"/>
      <c r="T107" s="64"/>
      <c r="U107" s="50" t="s">
        <v>38</v>
      </c>
      <c r="V107" s="78" t="s">
        <v>526</v>
      </c>
      <c r="W107" s="78" t="s">
        <v>526</v>
      </c>
      <c r="X107" s="64">
        <v>60</v>
      </c>
      <c r="Y107" s="64">
        <v>150</v>
      </c>
      <c r="Z107" s="7"/>
    </row>
    <row r="108" customHeight="1" spans="1:2">
      <c r="A108" s="66"/>
      <c r="B108" s="67"/>
    </row>
    <row r="110" customHeight="1" spans="16:16">
      <c r="P110" s="73"/>
    </row>
  </sheetData>
  <sortState ref="B6:Y107">
    <sortCondition ref="F6:F107"/>
  </sortState>
  <mergeCells count="23">
    <mergeCell ref="M3:S3"/>
    <mergeCell ref="N4:R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S4:S5"/>
    <mergeCell ref="T3:T5"/>
    <mergeCell ref="U3:U5"/>
    <mergeCell ref="V3:V5"/>
    <mergeCell ref="W3:W5"/>
    <mergeCell ref="Z3:Z5"/>
    <mergeCell ref="A1:Z2"/>
    <mergeCell ref="X3:Y4"/>
  </mergeCells>
  <pageMargins left="0.75" right="0.75" top="1" bottom="1" header="0.5" footer="0.5"/>
  <pageSetup paperSize="9" scale="4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2023-01-05T06:51:00Z</dcterms:created>
  <dcterms:modified xsi:type="dcterms:W3CDTF">2024-12-25T06:47:22Z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9B238C94FBE342EDA562094E9628D00C_13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