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政府预算公开\国有资本经营预算\"/>
    </mc:Choice>
  </mc:AlternateContent>
  <bookViews>
    <workbookView xWindow="0" yWindow="0" windowWidth="28800" windowHeight="12300" activeTab="3"/>
  </bookViews>
  <sheets>
    <sheet name="表十一" sheetId="1" r:id="rId1"/>
    <sheet name="表十二" sheetId="2" r:id="rId2"/>
    <sheet name="表十三" sheetId="3" r:id="rId3"/>
    <sheet name="表十四" sheetId="4" r:id="rId4"/>
  </sheets>
  <calcPr calcId="162913" calcMode="manual"/>
</workbook>
</file>

<file path=xl/calcChain.xml><?xml version="1.0" encoding="utf-8"?>
<calcChain xmlns="http://schemas.openxmlformats.org/spreadsheetml/2006/main">
  <c r="E10" i="3" l="1"/>
  <c r="E9" i="3"/>
  <c r="I16" i="3"/>
  <c r="N20" i="3"/>
  <c r="M20" i="3"/>
  <c r="L20" i="3"/>
  <c r="E20" i="3"/>
  <c r="D20" i="3"/>
  <c r="N19" i="3"/>
  <c r="M19" i="3"/>
  <c r="L19" i="3" s="1"/>
  <c r="E19" i="3"/>
  <c r="D19" i="3"/>
  <c r="C19" i="3" s="1"/>
  <c r="N18" i="3"/>
  <c r="M18" i="3"/>
  <c r="L18" i="3" s="1"/>
  <c r="U18" i="3" s="1"/>
  <c r="E18" i="3"/>
  <c r="D18" i="3"/>
  <c r="C18" i="3"/>
  <c r="N17" i="3"/>
  <c r="M17" i="3"/>
  <c r="L17" i="3"/>
  <c r="U17" i="3" s="1"/>
  <c r="E17" i="3"/>
  <c r="D17" i="3"/>
  <c r="C17" i="3"/>
  <c r="T16" i="3"/>
  <c r="S16" i="3"/>
  <c r="R16" i="3"/>
  <c r="Q16" i="3"/>
  <c r="P16" i="3"/>
  <c r="O16" i="3"/>
  <c r="M16" i="3"/>
  <c r="K16" i="3"/>
  <c r="J16" i="3"/>
  <c r="H16" i="3"/>
  <c r="G16" i="3"/>
  <c r="F16" i="3"/>
  <c r="E16" i="3"/>
  <c r="N14" i="3"/>
  <c r="M14" i="3"/>
  <c r="E14" i="3"/>
  <c r="D14" i="3"/>
  <c r="C14" i="3" s="1"/>
  <c r="N13" i="3"/>
  <c r="M13" i="3"/>
  <c r="L13" i="3" s="1"/>
  <c r="U13" i="3" s="1"/>
  <c r="E13" i="3"/>
  <c r="D13" i="3"/>
  <c r="C13" i="3"/>
  <c r="N12" i="3"/>
  <c r="M12" i="3"/>
  <c r="L12" i="3"/>
  <c r="E12" i="3"/>
  <c r="C12" i="3" s="1"/>
  <c r="D12" i="3"/>
  <c r="N11" i="3"/>
  <c r="M11" i="3"/>
  <c r="L11" i="3"/>
  <c r="E11" i="3"/>
  <c r="D11" i="3"/>
  <c r="C11" i="3" s="1"/>
  <c r="U11" i="3" s="1"/>
  <c r="N10" i="3"/>
  <c r="M10" i="3"/>
  <c r="L10" i="3" s="1"/>
  <c r="D10" i="3"/>
  <c r="C10" i="3" s="1"/>
  <c r="N9" i="3"/>
  <c r="M9" i="3"/>
  <c r="L9" i="3" s="1"/>
  <c r="U9" i="3" s="1"/>
  <c r="D9" i="3"/>
  <c r="C9" i="3"/>
  <c r="N8" i="3"/>
  <c r="N16" i="3" s="1"/>
  <c r="M8" i="3"/>
  <c r="D8" i="3"/>
  <c r="D16" i="3" s="1"/>
  <c r="C8" i="3"/>
  <c r="F23" i="2"/>
  <c r="I23" i="2" s="1"/>
  <c r="C23" i="2"/>
  <c r="F22" i="2"/>
  <c r="I22" i="2" s="1"/>
  <c r="C22" i="2"/>
  <c r="F21" i="2"/>
  <c r="I21" i="2" s="1"/>
  <c r="C21" i="2"/>
  <c r="I19" i="2"/>
  <c r="F19" i="2"/>
  <c r="C19" i="2"/>
  <c r="F17" i="2"/>
  <c r="I17" i="2" s="1"/>
  <c r="C17" i="2"/>
  <c r="H16" i="2"/>
  <c r="H20" i="2" s="1"/>
  <c r="G16" i="2"/>
  <c r="F16" i="2" s="1"/>
  <c r="I16" i="2" s="1"/>
  <c r="E16" i="2"/>
  <c r="E20" i="2" s="1"/>
  <c r="D16" i="2"/>
  <c r="D20" i="2" s="1"/>
  <c r="C20" i="2" s="1"/>
  <c r="C16" i="2"/>
  <c r="F14" i="2"/>
  <c r="I14" i="2" s="1"/>
  <c r="C14" i="2"/>
  <c r="H13" i="2"/>
  <c r="G13" i="2"/>
  <c r="F13" i="2"/>
  <c r="E13" i="2"/>
  <c r="C13" i="2" s="1"/>
  <c r="I13" i="2" s="1"/>
  <c r="D13" i="2"/>
  <c r="F11" i="2"/>
  <c r="I11" i="2" s="1"/>
  <c r="C11" i="2"/>
  <c r="H10" i="2"/>
  <c r="G10" i="2"/>
  <c r="F10" i="2" s="1"/>
  <c r="I10" i="2" s="1"/>
  <c r="E10" i="2"/>
  <c r="D10" i="2"/>
  <c r="C10" i="2"/>
  <c r="F8" i="2"/>
  <c r="I8" i="2" s="1"/>
  <c r="C8" i="2"/>
  <c r="H7" i="2"/>
  <c r="G7" i="2"/>
  <c r="F7" i="2" s="1"/>
  <c r="E7" i="2"/>
  <c r="C7" i="2" s="1"/>
  <c r="D7" i="2"/>
  <c r="O19" i="1"/>
  <c r="E19" i="1"/>
  <c r="N18" i="1"/>
  <c r="K18" i="1"/>
  <c r="N17" i="1"/>
  <c r="K17" i="1"/>
  <c r="F17" i="1"/>
  <c r="C17" i="1"/>
  <c r="N16" i="1"/>
  <c r="K16" i="1"/>
  <c r="F16" i="1"/>
  <c r="C16" i="1"/>
  <c r="N15" i="1"/>
  <c r="K15" i="1"/>
  <c r="F15" i="1"/>
  <c r="C15" i="1"/>
  <c r="P14" i="1"/>
  <c r="P19" i="1" s="1"/>
  <c r="O14" i="1"/>
  <c r="M14" i="1"/>
  <c r="M19" i="1" s="1"/>
  <c r="L14" i="1"/>
  <c r="H14" i="1"/>
  <c r="H19" i="1" s="1"/>
  <c r="G14" i="1"/>
  <c r="F14" i="1" s="1"/>
  <c r="F19" i="1" s="1"/>
  <c r="E14" i="1"/>
  <c r="D14" i="1"/>
  <c r="D19" i="1" s="1"/>
  <c r="C14" i="1"/>
  <c r="C19" i="1" s="1"/>
  <c r="F12" i="1"/>
  <c r="C12" i="1"/>
  <c r="N11" i="1"/>
  <c r="K11" i="1"/>
  <c r="F11" i="1"/>
  <c r="C11" i="1"/>
  <c r="N10" i="1"/>
  <c r="K10" i="1"/>
  <c r="F10" i="1"/>
  <c r="C10" i="1"/>
  <c r="N9" i="1"/>
  <c r="K9" i="1"/>
  <c r="F9" i="1"/>
  <c r="C9" i="1"/>
  <c r="N8" i="1"/>
  <c r="K8" i="1"/>
  <c r="F8" i="1"/>
  <c r="C8" i="1"/>
  <c r="L8" i="3" l="1"/>
  <c r="L14" i="3"/>
  <c r="U14" i="3" s="1"/>
  <c r="N14" i="1"/>
  <c r="N19" i="1" s="1"/>
  <c r="C16" i="3"/>
  <c r="U8" i="3"/>
  <c r="U10" i="3"/>
  <c r="U12" i="3"/>
  <c r="C20" i="3"/>
  <c r="U20" i="3" s="1"/>
  <c r="K14" i="1"/>
  <c r="K19" i="1" s="1"/>
  <c r="L16" i="3"/>
  <c r="U16" i="3" s="1"/>
  <c r="U19" i="3"/>
  <c r="I7" i="2"/>
  <c r="L19" i="1"/>
  <c r="G20" i="2"/>
  <c r="F20" i="2" s="1"/>
  <c r="I20" i="2" s="1"/>
  <c r="G19" i="1"/>
</calcChain>
</file>

<file path=xl/sharedStrings.xml><?xml version="1.0" encoding="utf-8"?>
<sst xmlns="http://schemas.openxmlformats.org/spreadsheetml/2006/main" count="266" uniqueCount="128">
  <si>
    <t xml:space="preserve">表十一 </t>
  </si>
  <si>
    <t>2023年国有资本经营预算收支表</t>
  </si>
  <si>
    <t>收          入</t>
  </si>
  <si>
    <t>支          出</t>
  </si>
  <si>
    <t>项        目</t>
  </si>
  <si>
    <t>行次</t>
  </si>
  <si>
    <t>执行数</t>
  </si>
  <si>
    <t>预算数</t>
  </si>
  <si>
    <t>合计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</si>
  <si>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</si>
  <si>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</si>
  <si>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</si>
  <si>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</si>
  <si>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</si>
  <si>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</si>
  <si>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</si>
  <si>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</si>
  <si>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</si>
  <si>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</si>
  <si>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</si>
  <si>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</si>
  <si>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</si>
  <si>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</si>
  <si>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</si>
  <si>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</si>
  <si>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</si>
  <si>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</si>
  <si>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</si>
  <si>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</si>
  <si>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</si>
  <si>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</si>
  <si>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</si>
  <si>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</si>
  <si>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</si>
  <si>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</si>
  <si>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</si>
  <si>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</si>
  <si>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</si>
  <si>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</si>
  <si>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</si>
  <si>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</si>
  <si>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</si>
  <si>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</si>
  <si>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</si>
  <si>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</si>
  <si>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</si>
  <si>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</si>
  <si>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</si>
  <si>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收 入 总 计</t>
  </si>
  <si>
    <t>10</t>
  </si>
  <si>
    <t>支 出 总 计</t>
  </si>
  <si>
    <t>20</t>
  </si>
  <si>
    <t>表十二</t>
  </si>
  <si>
    <t>2023年国有资本经营预算收入表</t>
  </si>
  <si>
    <t>科目编码</t>
  </si>
  <si>
    <t>科目名称/企业</t>
  </si>
  <si>
    <t>2022年执行数</t>
  </si>
  <si>
    <t>2023年预算数</t>
  </si>
  <si>
    <t>预算数为执行数的%</t>
  </si>
  <si>
    <t>小计</t>
  </si>
  <si>
    <t>1030601</t>
  </si>
  <si>
    <t>103060113</t>
  </si>
  <si>
    <t>运输企业利润收入</t>
  </si>
  <si>
    <t>*结尾标记行</t>
  </si>
  <si>
    <t>1030602</t>
  </si>
  <si>
    <t>1030603</t>
  </si>
  <si>
    <t>1030604</t>
  </si>
  <si>
    <t>1030698</t>
  </si>
  <si>
    <t>收入合计</t>
  </si>
  <si>
    <t>注：以上科目以2023年政府收支科目为准。</t>
  </si>
  <si>
    <t>表十三</t>
  </si>
  <si>
    <t>2023年国有资本经营预算支出表</t>
  </si>
  <si>
    <t>科目名称</t>
  </si>
  <si>
    <t>资本性支出</t>
  </si>
  <si>
    <t xml:space="preserve">费用性支出 </t>
  </si>
  <si>
    <t>其他支出</t>
  </si>
  <si>
    <t xml:space="preserve">一、国有资本经营预算支出 </t>
  </si>
  <si>
    <t>223</t>
  </si>
  <si>
    <t>国有资本经营预算支出</t>
  </si>
  <si>
    <t>22301</t>
  </si>
  <si>
    <t>解决历史遗留问题及改革成本支出</t>
  </si>
  <si>
    <t>2230102</t>
  </si>
  <si>
    <t>“三供一业”移交补助支出</t>
  </si>
  <si>
    <t>2230105</t>
  </si>
  <si>
    <t>国有企业退休人员社会化管理补助支出</t>
  </si>
  <si>
    <t>22303</t>
  </si>
  <si>
    <t>国有企业政策性补贴</t>
  </si>
  <si>
    <t>2230301</t>
  </si>
  <si>
    <t>支出合计</t>
  </si>
  <si>
    <t>表十四</t>
  </si>
  <si>
    <t>项   目</t>
  </si>
  <si>
    <t>一、实施范围</t>
  </si>
  <si>
    <t>预算单位户数</t>
  </si>
  <si>
    <t>国有及国有控、参股企业户数（法人企业）</t>
  </si>
  <si>
    <t xml:space="preserve">    其中：纳入预算实施范围企业户数（法人企业）</t>
  </si>
  <si>
    <t>是否包括金融企业</t>
  </si>
  <si>
    <t>是</t>
  </si>
  <si>
    <t>是否包括文化企业</t>
  </si>
  <si>
    <t>是否包括部门所属企业</t>
  </si>
  <si>
    <t>是否包括事业单位出资企业</t>
  </si>
  <si>
    <t>二、主要财务指标</t>
  </si>
  <si>
    <t>（一）国有及国有控、参股企业</t>
  </si>
  <si>
    <t>资产总额合计</t>
  </si>
  <si>
    <t>负债总额合计</t>
  </si>
  <si>
    <t>所有者权益合计</t>
  </si>
  <si>
    <t>利润总额合计</t>
  </si>
  <si>
    <t>净利润合计</t>
  </si>
  <si>
    <t>归属于母公司所有者净利润合计</t>
  </si>
  <si>
    <t>（二）纳入预算实施范围企业</t>
  </si>
  <si>
    <t>21</t>
  </si>
  <si>
    <t>22</t>
  </si>
  <si>
    <t>23</t>
  </si>
  <si>
    <t>三、国有资本收益情况</t>
  </si>
  <si>
    <t>24</t>
  </si>
  <si>
    <t>比例类型（单一比例/分类比例）</t>
  </si>
  <si>
    <t>25</t>
  </si>
  <si>
    <t>0.15</t>
  </si>
  <si>
    <t>比例数值</t>
  </si>
  <si>
    <t>26</t>
  </si>
  <si>
    <t>四、编报情况</t>
  </si>
  <si>
    <t>27</t>
  </si>
  <si>
    <t>上报级次（人大/政府）</t>
  </si>
  <si>
    <t>28</t>
  </si>
  <si>
    <t>上报起始年</t>
  </si>
  <si>
    <t>29</t>
  </si>
  <si>
    <t>2022年</t>
  </si>
  <si>
    <t>注：以上项目以2023年政府收支分类科目为准。</t>
  </si>
  <si>
    <t>2023年国有资本经营预算草案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</si>
</sst>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_ "/>
  </numFmts>
  <fonts count="78" x14ac:knownFonts="1">
    <font>
      <sz val="12"/>
      <color rgb="FF000000"/>
      <name val="宋体"/>
    </font>
    <font>
      <sz val="11"/>
      <color rgb="FF000000"/>
      <name val="Calibri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2"/>
      <name val="黑体"/>
      <family val="3"/>
      <charset val="134"/>
    </font>
    <font>
      <b/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b/>
      <sz val="18"/>
      <name val="黑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黑体"/>
      <family val="3"/>
      <charset val="134"/>
    </font>
    <font>
      <sz val="11"/>
      <color rgb="FF000000"/>
      <name val="宋体"/>
      <family val="2"/>
      <scheme val="minor"/>
    </font>
    <font>
      <sz val="18"/>
      <color rgb="FF000000"/>
      <name val="黑体"/>
      <family val="3"/>
      <charset val="134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name val="宋体"/>
      <family val="2"/>
      <scheme val="minor"/>
    </font>
    <font>
      <sz val="12"/>
      <color rgb="FF000000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theme="4" tint="0.58998382518997772"/>
        <bgColor indexed="64"/>
      </patternFill>
    </fill>
    <fill>
      <patternFill patternType="solid">
        <fgColor theme="9" tint="0.5899838251899777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rgb="FFC6D9F0"/>
      </patternFill>
    </fill>
    <fill>
      <patternFill patternType="solid">
        <fgColor rgb="FFB8CEE4"/>
      </patternFill>
    </fill>
    <fill>
      <patternFill patternType="solid">
        <fgColor rgb="FFD8D8D8"/>
      </patternFill>
    </fill>
    <fill>
      <patternFill patternType="solid">
        <fgColor rgb="FFC4D69C"/>
      </patternFill>
    </fill>
    <fill>
      <patternFill patternType="solid">
        <fgColor rgb="FFFFFF00"/>
      </patternFill>
    </fill>
    <fill>
      <patternFill patternType="solid">
        <fgColor rgb="FFDBDBDB"/>
      </patternFill>
    </fill>
    <fill>
      <patternFill patternType="solid">
        <fgColor rgb="FFFFFFFF"/>
      </patternFill>
    </fill>
    <fill>
      <patternFill patternType="solid">
        <fgColor rgb="FFB7E1E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7">
    <xf numFmtId="0" fontId="0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5" fillId="5" borderId="0"/>
    <xf numFmtId="0" fontId="4" fillId="5" borderId="0"/>
    <xf numFmtId="0" fontId="6" fillId="5" borderId="1">
      <alignment horizontal="center" vertical="center" wrapText="1"/>
    </xf>
    <xf numFmtId="0" fontId="7" fillId="5" borderId="1">
      <alignment vertical="center"/>
    </xf>
    <xf numFmtId="0" fontId="7" fillId="5" borderId="1">
      <alignment horizontal="center" vertical="center"/>
    </xf>
    <xf numFmtId="0" fontId="7" fillId="5" borderId="1">
      <alignment horizontal="center" vertical="center" wrapText="1"/>
    </xf>
    <xf numFmtId="0" fontId="7" fillId="5" borderId="1">
      <alignment horizontal="left" vertical="center"/>
    </xf>
    <xf numFmtId="0" fontId="7" fillId="4" borderId="2">
      <alignment horizontal="left" vertical="center"/>
    </xf>
    <xf numFmtId="176" fontId="4" fillId="5" borderId="1">
      <alignment horizontal="right" vertical="center"/>
    </xf>
    <xf numFmtId="0" fontId="4" fillId="10" borderId="1">
      <alignment horizontal="right" vertical="center" wrapText="1"/>
    </xf>
    <xf numFmtId="10" fontId="4" fillId="8" borderId="1">
      <alignment horizontal="right" vertical="center"/>
    </xf>
    <xf numFmtId="49" fontId="9" fillId="5" borderId="1">
      <alignment horizontal="left" vertical="center" indent="1"/>
    </xf>
    <xf numFmtId="176" fontId="7" fillId="5" borderId="1">
      <alignment horizontal="right" vertical="center"/>
    </xf>
    <xf numFmtId="176" fontId="7" fillId="6" borderId="1">
      <alignment horizontal="right" vertical="center" wrapText="1"/>
      <protection locked="0"/>
    </xf>
    <xf numFmtId="10" fontId="4" fillId="8" borderId="1">
      <alignment horizontal="right" vertical="center"/>
    </xf>
    <xf numFmtId="0" fontId="1" fillId="5" borderId="1"/>
    <xf numFmtId="0" fontId="1" fillId="5" borderId="1"/>
    <xf numFmtId="0" fontId="4" fillId="5" borderId="1"/>
    <xf numFmtId="0" fontId="1" fillId="5" borderId="0"/>
    <xf numFmtId="0" fontId="1" fillId="5" borderId="0"/>
    <xf numFmtId="2" fontId="4" fillId="5" borderId="1">
      <alignment horizontal="right" vertical="center"/>
    </xf>
    <xf numFmtId="2" fontId="4" fillId="10" borderId="1">
      <alignment horizontal="right" vertical="center" wrapText="1"/>
    </xf>
    <xf numFmtId="2" fontId="4" fillId="10" borderId="1">
      <alignment horizontal="right" vertical="center" wrapText="1"/>
    </xf>
    <xf numFmtId="10" fontId="7" fillId="8" borderId="1">
      <alignment horizontal="right" vertical="center"/>
    </xf>
    <xf numFmtId="0" fontId="4" fillId="5" borderId="0"/>
    <xf numFmtId="0" fontId="4" fillId="5" borderId="0"/>
    <xf numFmtId="2" fontId="4" fillId="3" borderId="1">
      <alignment horizontal="right" vertical="center" wrapText="1"/>
      <protection locked="0"/>
    </xf>
    <xf numFmtId="2" fontId="4" fillId="9" borderId="1">
      <alignment horizontal="right" vertical="center" wrapText="1"/>
    </xf>
    <xf numFmtId="2" fontId="4" fillId="9" borderId="1">
      <alignment horizontal="right" vertical="center" wrapText="1"/>
    </xf>
    <xf numFmtId="2" fontId="4" fillId="6" borderId="1">
      <alignment horizontal="right" vertical="center" wrapText="1"/>
      <protection locked="0"/>
    </xf>
    <xf numFmtId="0" fontId="8" fillId="5" borderId="0">
      <alignment horizontal="center" vertical="center"/>
    </xf>
    <xf numFmtId="0" fontId="4" fillId="5" borderId="0">
      <alignment horizontal="right" vertical="center"/>
    </xf>
    <xf numFmtId="0" fontId="6" fillId="5" borderId="1">
      <alignment horizontal="center" vertical="center" wrapText="1"/>
    </xf>
    <xf numFmtId="0" fontId="6" fillId="5" borderId="1">
      <alignment vertical="center"/>
    </xf>
    <xf numFmtId="0" fontId="7" fillId="5" borderId="1">
      <alignment vertical="center"/>
    </xf>
    <xf numFmtId="0" fontId="7" fillId="5" borderId="3">
      <alignment vertical="center"/>
    </xf>
    <xf numFmtId="0" fontId="3" fillId="0" borderId="0"/>
    <xf numFmtId="0" fontId="77" fillId="0" borderId="0"/>
    <xf numFmtId="0" fontId="5" fillId="5" borderId="0"/>
    <xf numFmtId="0" fontId="4" fillId="5" borderId="0"/>
    <xf numFmtId="0" fontId="6" fillId="5" borderId="1">
      <alignment horizontal="center" vertical="center" wrapText="1"/>
    </xf>
    <xf numFmtId="0" fontId="6" fillId="5" borderId="1">
      <alignment horizontal="center" vertical="center"/>
    </xf>
    <xf numFmtId="0" fontId="7" fillId="5" borderId="1">
      <alignment horizontal="left" vertical="center"/>
    </xf>
    <xf numFmtId="0" fontId="7" fillId="5" borderId="1">
      <alignment horizontal="left" vertical="center"/>
    </xf>
    <xf numFmtId="2" fontId="4" fillId="9" borderId="1">
      <alignment horizontal="right" vertical="center" wrapText="1"/>
    </xf>
    <xf numFmtId="10" fontId="4" fillId="8" borderId="1">
      <alignment horizontal="right" vertical="center"/>
    </xf>
    <xf numFmtId="10" fontId="4" fillId="8" borderId="1">
      <alignment horizontal="right" vertical="center"/>
    </xf>
    <xf numFmtId="0" fontId="1" fillId="5" borderId="0"/>
    <xf numFmtId="0" fontId="1" fillId="5" borderId="0"/>
    <xf numFmtId="2" fontId="1" fillId="5" borderId="0">
      <alignment horizontal="right"/>
    </xf>
    <xf numFmtId="0" fontId="4" fillId="8" borderId="4">
      <alignment horizontal="right" vertical="center"/>
    </xf>
    <xf numFmtId="2" fontId="4" fillId="2" borderId="1">
      <alignment horizontal="right" vertical="center"/>
      <protection locked="0"/>
    </xf>
    <xf numFmtId="0" fontId="8" fillId="5" borderId="0">
      <alignment horizontal="center" vertical="center"/>
    </xf>
    <xf numFmtId="0" fontId="4" fillId="5" borderId="0">
      <alignment horizontal="right" vertical="center"/>
    </xf>
    <xf numFmtId="0" fontId="6" fillId="5" borderId="1">
      <alignment horizontal="center" vertical="center" wrapText="1"/>
    </xf>
    <xf numFmtId="0" fontId="6" fillId="5" borderId="1">
      <alignment vertical="center"/>
    </xf>
    <xf numFmtId="0" fontId="7" fillId="5" borderId="1">
      <alignment vertical="center"/>
    </xf>
    <xf numFmtId="0" fontId="6" fillId="5" borderId="3">
      <alignment horizontal="center" vertical="center" wrapText="1"/>
    </xf>
    <xf numFmtId="0" fontId="6" fillId="5" borderId="5">
      <alignment horizontal="center" vertical="center" wrapText="1"/>
    </xf>
    <xf numFmtId="0" fontId="6" fillId="5" borderId="6">
      <alignment horizontal="center" vertical="center" wrapText="1"/>
    </xf>
    <xf numFmtId="0" fontId="3" fillId="0" borderId="0">
      <alignment vertical="center"/>
    </xf>
    <xf numFmtId="0" fontId="3" fillId="0" borderId="0"/>
    <xf numFmtId="0" fontId="77" fillId="0" borderId="0"/>
    <xf numFmtId="0" fontId="7" fillId="5" borderId="1">
      <alignment horizontal="left" vertical="center"/>
    </xf>
    <xf numFmtId="0" fontId="7" fillId="5" borderId="1">
      <alignment horizontal="center" vertical="center"/>
    </xf>
    <xf numFmtId="177" fontId="4" fillId="2" borderId="1">
      <alignment horizontal="right" vertical="center"/>
      <protection locked="0"/>
    </xf>
    <xf numFmtId="176" fontId="4" fillId="2" borderId="1">
      <alignment horizontal="right" vertical="center"/>
      <protection locked="0"/>
    </xf>
    <xf numFmtId="0" fontId="7" fillId="5" borderId="3">
      <alignment horizontal="left" vertical="center"/>
    </xf>
    <xf numFmtId="0" fontId="7" fillId="5" borderId="3">
      <alignment horizontal="center" vertical="center"/>
    </xf>
    <xf numFmtId="0" fontId="7" fillId="4" borderId="2">
      <alignment horizontal="left" vertical="center"/>
    </xf>
    <xf numFmtId="0" fontId="7" fillId="4" borderId="2">
      <alignment horizontal="center" vertical="center"/>
    </xf>
    <xf numFmtId="0" fontId="7" fillId="4" borderId="2">
      <alignment horizontal="right" vertical="center"/>
    </xf>
  </cellStyleXfs>
  <cellXfs count="146">
    <xf numFmtId="0" fontId="0" fillId="0" borderId="0" xfId="0" applyFont="1"/>
    <xf numFmtId="0" fontId="5" fillId="5" borderId="0" xfId="5" applyFont="1" applyFill="1"/>
    <xf numFmtId="0" fontId="4" fillId="5" borderId="0" xfId="6" applyFont="1" applyFill="1"/>
    <xf numFmtId="0" fontId="6" fillId="5" borderId="1" xfId="7" applyFont="1" applyFill="1" applyBorder="1">
      <alignment horizontal="center" vertical="center" wrapText="1"/>
    </xf>
    <xf numFmtId="0" fontId="7" fillId="5" borderId="1" xfId="8" applyFont="1" applyFill="1" applyBorder="1">
      <alignment vertical="center"/>
    </xf>
    <xf numFmtId="0" fontId="7" fillId="5" borderId="1" xfId="9" applyFont="1" applyFill="1" applyBorder="1">
      <alignment horizontal="center" vertical="center"/>
    </xf>
    <xf numFmtId="0" fontId="7" fillId="5" borderId="1" xfId="10" applyFont="1" applyFill="1" applyBorder="1">
      <alignment horizontal="center" vertical="center" wrapText="1"/>
    </xf>
    <xf numFmtId="0" fontId="7" fillId="5" borderId="1" xfId="11" applyFont="1" applyFill="1" applyBorder="1">
      <alignment horizontal="left" vertical="center"/>
    </xf>
    <xf numFmtId="0" fontId="7" fillId="4" borderId="2" xfId="12" applyFont="1" applyFill="1" applyBorder="1">
      <alignment horizontal="left" vertical="center"/>
    </xf>
    <xf numFmtId="176" fontId="4" fillId="5" borderId="1" xfId="13" applyNumberFormat="1" applyFont="1" applyFill="1" applyBorder="1">
      <alignment horizontal="right" vertical="center"/>
    </xf>
    <xf numFmtId="0" fontId="4" fillId="10" borderId="1" xfId="14" applyFont="1" applyFill="1" applyBorder="1">
      <alignment horizontal="right" vertical="center" wrapText="1"/>
    </xf>
    <xf numFmtId="10" fontId="4" fillId="8" borderId="1" xfId="15" applyNumberFormat="1" applyFont="1" applyFill="1" applyBorder="1">
      <alignment horizontal="right" vertical="center"/>
    </xf>
    <xf numFmtId="49" fontId="9" fillId="5" borderId="1" xfId="16" applyNumberFormat="1" applyFont="1" applyFill="1" applyBorder="1">
      <alignment horizontal="left" vertical="center" indent="1"/>
    </xf>
    <xf numFmtId="176" fontId="7" fillId="5" borderId="1" xfId="17" applyNumberFormat="1" applyFont="1" applyFill="1" applyBorder="1">
      <alignment horizontal="right" vertical="center"/>
    </xf>
    <xf numFmtId="176" fontId="7" fillId="6" borderId="1" xfId="18" applyNumberFormat="1" applyFont="1" applyFill="1" applyBorder="1">
      <alignment horizontal="right" vertical="center" wrapText="1"/>
      <protection locked="0"/>
    </xf>
    <xf numFmtId="10" fontId="4" fillId="8" borderId="1" xfId="19" applyNumberFormat="1" applyFont="1" applyFill="1" applyBorder="1">
      <alignment horizontal="right" vertical="center"/>
    </xf>
    <xf numFmtId="0" fontId="1" fillId="5" borderId="1" xfId="20" applyFont="1" applyFill="1" applyBorder="1"/>
    <xf numFmtId="0" fontId="1" fillId="5" borderId="1" xfId="21" applyFont="1" applyFill="1" applyBorder="1"/>
    <xf numFmtId="0" fontId="4" fillId="5" borderId="1" xfId="22" applyFont="1" applyFill="1" applyBorder="1"/>
    <xf numFmtId="0" fontId="1" fillId="5" borderId="0" xfId="23" applyFont="1" applyFill="1"/>
    <xf numFmtId="0" fontId="1" fillId="5" borderId="0" xfId="24" applyFont="1" applyFill="1"/>
    <xf numFmtId="2" fontId="4" fillId="5" borderId="1" xfId="25" applyNumberFormat="1" applyFont="1" applyFill="1" applyBorder="1">
      <alignment horizontal="right" vertical="center"/>
    </xf>
    <xf numFmtId="2" fontId="4" fillId="10" borderId="1" xfId="26" applyNumberFormat="1" applyFont="1" applyFill="1" applyBorder="1">
      <alignment horizontal="right" vertical="center" wrapText="1"/>
    </xf>
    <xf numFmtId="2" fontId="4" fillId="10" borderId="1" xfId="27" applyNumberFormat="1" applyFont="1" applyFill="1" applyBorder="1">
      <alignment horizontal="right" vertical="center" wrapText="1"/>
    </xf>
    <xf numFmtId="10" fontId="7" fillId="8" borderId="1" xfId="28" applyNumberFormat="1" applyFont="1" applyFill="1" applyBorder="1">
      <alignment horizontal="right" vertical="center"/>
    </xf>
    <xf numFmtId="0" fontId="4" fillId="5" borderId="0" xfId="29" applyFont="1" applyFill="1"/>
    <xf numFmtId="0" fontId="4" fillId="5" borderId="0" xfId="30" applyFont="1" applyFill="1"/>
    <xf numFmtId="2" fontId="4" fillId="3" borderId="1" xfId="31" applyNumberFormat="1" applyFont="1" applyFill="1" applyBorder="1">
      <alignment horizontal="right" vertical="center" wrapText="1"/>
      <protection locked="0"/>
    </xf>
    <xf numFmtId="2" fontId="4" fillId="9" borderId="1" xfId="32" applyNumberFormat="1" applyFont="1" applyFill="1" applyBorder="1">
      <alignment horizontal="right" vertical="center" wrapText="1"/>
    </xf>
    <xf numFmtId="2" fontId="4" fillId="9" borderId="1" xfId="33" applyNumberFormat="1" applyFont="1" applyFill="1" applyBorder="1">
      <alignment horizontal="right" vertical="center" wrapText="1"/>
    </xf>
    <xf numFmtId="2" fontId="4" fillId="6" borderId="1" xfId="34" applyNumberFormat="1" applyFont="1" applyFill="1" applyBorder="1">
      <alignment horizontal="right" vertical="center" wrapText="1"/>
      <protection locked="0"/>
    </xf>
    <xf numFmtId="0" fontId="5" fillId="5" borderId="0" xfId="43" applyFont="1" applyFill="1"/>
    <xf numFmtId="0" fontId="4" fillId="5" borderId="0" xfId="44" applyFont="1" applyFill="1"/>
    <xf numFmtId="0" fontId="6" fillId="5" borderId="1" xfId="45" applyFont="1" applyFill="1" applyBorder="1">
      <alignment horizontal="center" vertical="center" wrapText="1"/>
    </xf>
    <xf numFmtId="0" fontId="6" fillId="5" borderId="1" xfId="46" applyFont="1" applyFill="1" applyBorder="1">
      <alignment horizontal="center" vertical="center"/>
    </xf>
    <xf numFmtId="0" fontId="7" fillId="5" borderId="1" xfId="47" applyFont="1" applyFill="1" applyBorder="1">
      <alignment horizontal="left" vertical="center"/>
    </xf>
    <xf numFmtId="0" fontId="7" fillId="5" borderId="1" xfId="48" applyFont="1" applyFill="1" applyBorder="1">
      <alignment horizontal="left" vertical="center"/>
    </xf>
    <xf numFmtId="2" fontId="4" fillId="9" borderId="1" xfId="49" applyNumberFormat="1" applyFont="1" applyFill="1" applyBorder="1">
      <alignment horizontal="right" vertical="center" wrapText="1"/>
    </xf>
    <xf numFmtId="10" fontId="4" fillId="8" borderId="1" xfId="50" applyNumberFormat="1" applyFont="1" applyFill="1" applyBorder="1">
      <alignment horizontal="right" vertical="center"/>
    </xf>
    <xf numFmtId="10" fontId="4" fillId="8" borderId="1" xfId="51" applyNumberFormat="1" applyFont="1" applyFill="1" applyBorder="1">
      <alignment horizontal="right" vertical="center"/>
    </xf>
    <xf numFmtId="0" fontId="1" fillId="5" borderId="0" xfId="52" applyFont="1" applyFill="1"/>
    <xf numFmtId="0" fontId="1" fillId="5" borderId="0" xfId="53" applyFont="1" applyFill="1"/>
    <xf numFmtId="2" fontId="1" fillId="5" borderId="0" xfId="54" applyNumberFormat="1" applyFont="1" applyFill="1">
      <alignment horizontal="right"/>
    </xf>
    <xf numFmtId="0" fontId="4" fillId="8" borderId="4" xfId="55" applyFont="1" applyFill="1" applyBorder="1">
      <alignment horizontal="right" vertical="center"/>
    </xf>
    <xf numFmtId="2" fontId="4" fillId="2" borderId="1" xfId="56" applyNumberFormat="1" applyFont="1" applyFill="1" applyBorder="1">
      <alignment horizontal="right" vertical="center"/>
      <protection locked="0"/>
    </xf>
    <xf numFmtId="0" fontId="7" fillId="5" borderId="1" xfId="68" applyFont="1" applyFill="1" applyBorder="1">
      <alignment horizontal="left" vertical="center"/>
    </xf>
    <xf numFmtId="0" fontId="7" fillId="5" borderId="1" xfId="69" applyFont="1" applyFill="1" applyBorder="1">
      <alignment horizontal="center" vertical="center"/>
    </xf>
    <xf numFmtId="177" fontId="4" fillId="2" borderId="1" xfId="70" applyNumberFormat="1" applyFont="1" applyFill="1" applyBorder="1">
      <alignment horizontal="right" vertical="center"/>
      <protection locked="0"/>
    </xf>
    <xf numFmtId="176" fontId="4" fillId="2" borderId="1" xfId="71" applyNumberFormat="1" applyFont="1" applyFill="1" applyBorder="1">
      <alignment horizontal="right" vertical="center"/>
      <protection locked="0"/>
    </xf>
    <xf numFmtId="0" fontId="7" fillId="5" borderId="3" xfId="72" applyFont="1" applyFill="1" applyBorder="1">
      <alignment horizontal="left" vertical="center"/>
    </xf>
    <xf numFmtId="0" fontId="7" fillId="5" borderId="3" xfId="73" applyFont="1" applyFill="1" applyBorder="1">
      <alignment horizontal="center" vertical="center"/>
    </xf>
    <xf numFmtId="0" fontId="10" fillId="5" borderId="0" xfId="1" applyFont="1" applyFill="1"/>
    <xf numFmtId="0" fontId="11" fillId="5" borderId="0" xfId="1" applyFont="1" applyFill="1"/>
    <xf numFmtId="0" fontId="17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vertical="center"/>
    </xf>
    <xf numFmtId="0" fontId="20" fillId="5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left" vertical="center"/>
    </xf>
    <xf numFmtId="2" fontId="22" fillId="5" borderId="1" xfId="1" applyNumberFormat="1" applyFont="1" applyFill="1" applyBorder="1" applyAlignment="1">
      <alignment horizontal="right" vertical="center"/>
    </xf>
    <xf numFmtId="2" fontId="23" fillId="6" borderId="1" xfId="1" applyNumberFormat="1" applyFont="1" applyFill="1" applyBorder="1" applyAlignment="1">
      <alignment horizontal="right" vertical="center" wrapText="1"/>
    </xf>
    <xf numFmtId="176" fontId="24" fillId="5" borderId="1" xfId="1" applyNumberFormat="1" applyFont="1" applyFill="1" applyBorder="1" applyAlignment="1">
      <alignment horizontal="right" vertical="center"/>
    </xf>
    <xf numFmtId="176" fontId="25" fillId="2" borderId="1" xfId="1" applyNumberFormat="1" applyFont="1" applyFill="1" applyBorder="1" applyAlignment="1">
      <alignment horizontal="right" vertical="center"/>
    </xf>
    <xf numFmtId="176" fontId="26" fillId="7" borderId="1" xfId="1" applyNumberFormat="1" applyFont="1" applyFill="1" applyBorder="1" applyAlignment="1">
      <alignment horizontal="right" vertical="center"/>
    </xf>
    <xf numFmtId="0" fontId="27" fillId="8" borderId="1" xfId="1" applyFont="1" applyFill="1" applyBorder="1" applyAlignment="1">
      <alignment horizontal="left" vertical="center"/>
    </xf>
    <xf numFmtId="0" fontId="28" fillId="8" borderId="1" xfId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right" vertical="center"/>
    </xf>
    <xf numFmtId="2" fontId="30" fillId="9" borderId="1" xfId="1" applyNumberFormat="1" applyFont="1" applyFill="1" applyBorder="1" applyAlignment="1">
      <alignment horizontal="right" vertical="center" wrapText="1"/>
    </xf>
    <xf numFmtId="176" fontId="31" fillId="9" borderId="1" xfId="1" applyNumberFormat="1" applyFont="1" applyFill="1" applyBorder="1" applyAlignment="1">
      <alignment horizontal="right" vertical="center" wrapText="1"/>
    </xf>
    <xf numFmtId="2" fontId="32" fillId="11" borderId="1" xfId="1" applyNumberFormat="1" applyFont="1" applyFill="1" applyBorder="1" applyAlignment="1">
      <alignment horizontal="right" vertical="center"/>
    </xf>
    <xf numFmtId="176" fontId="33" fillId="11" borderId="1" xfId="1" applyNumberFormat="1" applyFont="1" applyFill="1" applyBorder="1" applyAlignment="1">
      <alignment horizontal="right" vertical="center"/>
    </xf>
    <xf numFmtId="176" fontId="34" fillId="11" borderId="1" xfId="1" applyNumberFormat="1" applyFont="1" applyFill="1" applyBorder="1" applyAlignment="1">
      <alignment horizontal="right" vertical="center"/>
    </xf>
    <xf numFmtId="0" fontId="35" fillId="5" borderId="1" xfId="1" applyFont="1" applyFill="1" applyBorder="1" applyAlignment="1">
      <alignment horizontal="center" vertical="center"/>
    </xf>
    <xf numFmtId="2" fontId="36" fillId="5" borderId="1" xfId="1" applyNumberFormat="1" applyFont="1" applyFill="1" applyBorder="1" applyAlignment="1">
      <alignment horizontal="right" vertical="center"/>
    </xf>
    <xf numFmtId="2" fontId="37" fillId="9" borderId="1" xfId="1" applyNumberFormat="1" applyFont="1" applyFill="1" applyBorder="1" applyAlignment="1">
      <alignment horizontal="right" vertical="center" wrapText="1"/>
    </xf>
    <xf numFmtId="176" fontId="38" fillId="5" borderId="1" xfId="1" applyNumberFormat="1" applyFont="1" applyFill="1" applyBorder="1" applyAlignment="1">
      <alignment horizontal="right" vertical="center"/>
    </xf>
    <xf numFmtId="176" fontId="39" fillId="9" borderId="1" xfId="1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 indent="1"/>
    </xf>
    <xf numFmtId="2" fontId="40" fillId="11" borderId="1" xfId="3" applyNumberFormat="1" applyFont="1" applyFill="1" applyBorder="1" applyAlignment="1">
      <alignment horizontal="right" vertical="center"/>
    </xf>
    <xf numFmtId="2" fontId="42" fillId="5" borderId="1" xfId="3" applyNumberFormat="1" applyFont="1" applyFill="1" applyBorder="1" applyAlignment="1">
      <alignment horizontal="right" vertical="center"/>
    </xf>
    <xf numFmtId="2" fontId="43" fillId="6" borderId="1" xfId="3" applyNumberFormat="1" applyFont="1" applyFill="1" applyBorder="1" applyAlignment="1">
      <alignment horizontal="right" vertical="center" wrapText="1"/>
    </xf>
    <xf numFmtId="10" fontId="44" fillId="8" borderId="1" xfId="3" applyNumberFormat="1" applyFont="1" applyFill="1" applyBorder="1" applyAlignment="1">
      <alignment horizontal="right" vertical="center"/>
    </xf>
    <xf numFmtId="2" fontId="45" fillId="5" borderId="1" xfId="41" applyNumberFormat="1" applyFont="1" applyFill="1" applyBorder="1" applyAlignment="1">
      <alignment horizontal="right" vertical="center"/>
    </xf>
    <xf numFmtId="2" fontId="46" fillId="9" borderId="1" xfId="41" applyNumberFormat="1" applyFont="1" applyFill="1" applyBorder="1" applyAlignment="1">
      <alignment horizontal="right" vertical="center" wrapText="1"/>
    </xf>
    <xf numFmtId="49" fontId="0" fillId="8" borderId="1" xfId="41" applyNumberFormat="1" applyFont="1" applyFill="1" applyBorder="1" applyAlignment="1">
      <alignment horizontal="left" vertical="center" indent="1"/>
    </xf>
    <xf numFmtId="2" fontId="47" fillId="2" borderId="1" xfId="41" applyNumberFormat="1" applyFont="1" applyFill="1" applyBorder="1" applyAlignment="1">
      <alignment horizontal="right" vertical="center"/>
    </xf>
    <xf numFmtId="2" fontId="48" fillId="8" borderId="1" xfId="41" applyNumberFormat="1" applyFont="1" applyFill="1" applyBorder="1" applyAlignment="1">
      <alignment horizontal="right" vertical="center"/>
    </xf>
    <xf numFmtId="49" fontId="0" fillId="8" borderId="1" xfId="0" applyNumberFormat="1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left" vertical="center" indent="1"/>
    </xf>
    <xf numFmtId="2" fontId="49" fillId="5" borderId="1" xfId="0" applyNumberFormat="1" applyFont="1" applyFill="1" applyBorder="1" applyAlignment="1">
      <alignment horizontal="right" vertical="center"/>
    </xf>
    <xf numFmtId="2" fontId="50" fillId="2" borderId="1" xfId="0" applyNumberFormat="1" applyFont="1" applyFill="1" applyBorder="1" applyAlignment="1">
      <alignment horizontal="right" vertical="center"/>
    </xf>
    <xf numFmtId="2" fontId="51" fillId="8" borderId="1" xfId="0" applyNumberFormat="1" applyFont="1" applyFill="1" applyBorder="1" applyAlignment="1">
      <alignment horizontal="right" vertical="center"/>
    </xf>
    <xf numFmtId="10" fontId="52" fillId="8" borderId="1" xfId="0" applyNumberFormat="1" applyFont="1" applyFill="1" applyBorder="1" applyAlignment="1">
      <alignment horizontal="right" vertical="center"/>
    </xf>
    <xf numFmtId="49" fontId="0" fillId="12" borderId="1" xfId="0" applyNumberFormat="1" applyFont="1" applyFill="1" applyBorder="1" applyAlignment="1">
      <alignment horizontal="left" vertical="center" indent="1"/>
    </xf>
    <xf numFmtId="2" fontId="53" fillId="12" borderId="1" xfId="0" applyNumberFormat="1" applyFont="1" applyFill="1" applyBorder="1" applyAlignment="1">
      <alignment horizontal="right" vertical="center"/>
    </xf>
    <xf numFmtId="2" fontId="1" fillId="5" borderId="0" xfId="0" applyNumberFormat="1" applyFont="1" applyFill="1" applyAlignment="1">
      <alignment horizontal="right"/>
    </xf>
    <xf numFmtId="2" fontId="1" fillId="5" borderId="4" xfId="0" applyNumberFormat="1" applyFont="1" applyFill="1" applyBorder="1" applyAlignment="1">
      <alignment horizontal="right"/>
    </xf>
    <xf numFmtId="2" fontId="54" fillId="11" borderId="1" xfId="41" applyNumberFormat="1" applyFont="1" applyFill="1" applyBorder="1" applyAlignment="1">
      <alignment horizontal="right" vertical="center"/>
    </xf>
    <xf numFmtId="2" fontId="55" fillId="13" borderId="1" xfId="41" applyNumberFormat="1" applyFont="1" applyFill="1" applyBorder="1" applyAlignment="1">
      <alignment horizontal="right" vertical="center"/>
    </xf>
    <xf numFmtId="2" fontId="56" fillId="2" borderId="1" xfId="41" applyNumberFormat="1" applyFont="1" applyFill="1" applyBorder="1" applyAlignment="1">
      <alignment horizontal="right" vertical="center"/>
    </xf>
    <xf numFmtId="2" fontId="59" fillId="5" borderId="1" xfId="41" applyNumberFormat="1" applyFont="1" applyFill="1" applyBorder="1" applyAlignment="1">
      <alignment horizontal="right" vertical="center"/>
    </xf>
    <xf numFmtId="2" fontId="60" fillId="2" borderId="1" xfId="41" applyNumberFormat="1" applyFont="1" applyFill="1" applyBorder="1" applyAlignment="1">
      <alignment horizontal="right" vertical="center"/>
    </xf>
    <xf numFmtId="2" fontId="61" fillId="2" borderId="1" xfId="41" applyNumberFormat="1" applyFont="1" applyFill="1" applyBorder="1" applyAlignment="1">
      <alignment horizontal="right" vertical="center"/>
    </xf>
    <xf numFmtId="10" fontId="62" fillId="8" borderId="1" xfId="41" applyNumberFormat="1" applyFont="1" applyFill="1" applyBorder="1" applyAlignment="1">
      <alignment horizontal="right" vertical="center"/>
    </xf>
    <xf numFmtId="0" fontId="10" fillId="11" borderId="0" xfId="66" applyFont="1" applyFill="1"/>
    <xf numFmtId="0" fontId="63" fillId="11" borderId="0" xfId="66" applyFont="1" applyFill="1"/>
    <xf numFmtId="0" fontId="65" fillId="11" borderId="1" xfId="66" applyFont="1" applyFill="1" applyBorder="1" applyAlignment="1">
      <alignment horizontal="center" vertical="center"/>
    </xf>
    <xf numFmtId="0" fontId="67" fillId="11" borderId="1" xfId="66" applyFont="1" applyFill="1" applyBorder="1" applyAlignment="1">
      <alignment horizontal="left" vertical="center"/>
    </xf>
    <xf numFmtId="0" fontId="69" fillId="11" borderId="1" xfId="66" applyFont="1" applyFill="1" applyBorder="1" applyAlignment="1">
      <alignment horizontal="center" vertical="center"/>
    </xf>
    <xf numFmtId="0" fontId="70" fillId="11" borderId="1" xfId="0" applyFont="1" applyFill="1" applyBorder="1" applyAlignment="1">
      <alignment horizontal="left" vertical="center"/>
    </xf>
    <xf numFmtId="49" fontId="71" fillId="2" borderId="1" xfId="66" applyNumberFormat="1" applyFont="1" applyFill="1" applyBorder="1" applyAlignment="1">
      <alignment horizontal="center" vertical="center"/>
    </xf>
    <xf numFmtId="176" fontId="72" fillId="11" borderId="1" xfId="66" applyNumberFormat="1" applyFont="1" applyFill="1" applyBorder="1" applyAlignment="1">
      <alignment horizontal="right" vertical="center"/>
    </xf>
    <xf numFmtId="49" fontId="73" fillId="13" borderId="1" xfId="66" applyNumberFormat="1" applyFont="1" applyFill="1" applyBorder="1" applyAlignment="1">
      <alignment horizontal="center" vertical="center"/>
    </xf>
    <xf numFmtId="49" fontId="74" fillId="2" borderId="1" xfId="66" applyNumberFormat="1" applyFont="1" applyFill="1" applyBorder="1" applyAlignment="1">
      <alignment horizontal="center" vertical="center"/>
    </xf>
    <xf numFmtId="49" fontId="75" fillId="13" borderId="1" xfId="66" applyNumberFormat="1" applyFont="1" applyFill="1" applyBorder="1" applyAlignment="1">
      <alignment horizontal="right" vertical="center"/>
    </xf>
    <xf numFmtId="49" fontId="76" fillId="2" borderId="1" xfId="66" applyNumberFormat="1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right" vertical="center"/>
    </xf>
    <xf numFmtId="0" fontId="14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/>
    </xf>
    <xf numFmtId="0" fontId="16" fillId="5" borderId="1" xfId="1" applyFont="1" applyFill="1" applyBorder="1" applyAlignment="1">
      <alignment vertical="center" wrapText="1"/>
    </xf>
    <xf numFmtId="0" fontId="8" fillId="5" borderId="0" xfId="35" applyFont="1" applyFill="1">
      <alignment horizontal="center" vertical="center"/>
    </xf>
    <xf numFmtId="0" fontId="4" fillId="5" borderId="0" xfId="36" applyFont="1" applyFill="1">
      <alignment horizontal="right" vertical="center"/>
    </xf>
    <xf numFmtId="0" fontId="6" fillId="5" borderId="1" xfId="37" applyFont="1" applyFill="1" applyBorder="1">
      <alignment horizontal="center" vertical="center" wrapText="1"/>
    </xf>
    <xf numFmtId="0" fontId="6" fillId="5" borderId="1" xfId="38" applyFont="1" applyFill="1" applyBorder="1">
      <alignment vertical="center"/>
    </xf>
    <xf numFmtId="0" fontId="7" fillId="5" borderId="1" xfId="39" applyFont="1" applyFill="1" applyBorder="1">
      <alignment vertical="center"/>
    </xf>
    <xf numFmtId="0" fontId="41" fillId="5" borderId="1" xfId="3" applyFont="1" applyFill="1" applyBorder="1" applyAlignment="1">
      <alignment vertical="center"/>
    </xf>
    <xf numFmtId="0" fontId="7" fillId="5" borderId="3" xfId="40" applyFont="1" applyFill="1" applyBorder="1">
      <alignment vertical="center"/>
    </xf>
    <xf numFmtId="0" fontId="7" fillId="5" borderId="1" xfId="61" applyFont="1" applyFill="1" applyBorder="1">
      <alignment vertical="center"/>
    </xf>
    <xf numFmtId="0" fontId="8" fillId="5" borderId="0" xfId="57" applyFont="1" applyFill="1">
      <alignment horizontal="center" vertical="center"/>
    </xf>
    <xf numFmtId="0" fontId="4" fillId="5" borderId="0" xfId="58" applyFont="1" applyFill="1">
      <alignment horizontal="right" vertical="center"/>
    </xf>
    <xf numFmtId="0" fontId="6" fillId="5" borderId="1" xfId="59" applyFont="1" applyFill="1" applyBorder="1">
      <alignment horizontal="center" vertical="center" wrapText="1"/>
    </xf>
    <xf numFmtId="0" fontId="6" fillId="5" borderId="1" xfId="60" applyFont="1" applyFill="1" applyBorder="1">
      <alignment vertical="center"/>
    </xf>
    <xf numFmtId="0" fontId="6" fillId="5" borderId="3" xfId="62" applyFont="1" applyFill="1" applyBorder="1">
      <alignment horizontal="center" vertical="center" wrapText="1"/>
    </xf>
    <xf numFmtId="0" fontId="6" fillId="5" borderId="5" xfId="63" applyFont="1" applyFill="1" applyBorder="1">
      <alignment horizontal="center" vertical="center" wrapText="1"/>
    </xf>
    <xf numFmtId="0" fontId="6" fillId="5" borderId="6" xfId="64" applyFont="1" applyFill="1" applyBorder="1">
      <alignment horizontal="center" vertical="center" wrapText="1"/>
    </xf>
    <xf numFmtId="0" fontId="57" fillId="5" borderId="1" xfId="0" applyFont="1" applyFill="1" applyBorder="1" applyAlignment="1">
      <alignment vertical="center"/>
    </xf>
    <xf numFmtId="0" fontId="58" fillId="5" borderId="1" xfId="41" applyFont="1" applyFill="1" applyBorder="1" applyAlignment="1">
      <alignment vertical="center"/>
    </xf>
    <xf numFmtId="0" fontId="67" fillId="11" borderId="1" xfId="66" applyFont="1" applyFill="1" applyBorder="1" applyAlignment="1">
      <alignment horizontal="left" vertical="center"/>
    </xf>
    <xf numFmtId="0" fontId="68" fillId="11" borderId="1" xfId="66" applyFont="1" applyFill="1" applyBorder="1" applyAlignment="1">
      <alignment vertical="center"/>
    </xf>
    <xf numFmtId="0" fontId="7" fillId="4" borderId="2" xfId="74" applyFont="1" applyFill="1" applyBorder="1">
      <alignment horizontal="left" vertical="center"/>
    </xf>
    <xf numFmtId="0" fontId="7" fillId="4" borderId="2" xfId="75" applyFont="1" applyFill="1" applyBorder="1">
      <alignment horizontal="center" vertical="center"/>
    </xf>
    <xf numFmtId="0" fontId="7" fillId="4" borderId="2" xfId="76" applyFont="1" applyFill="1" applyBorder="1">
      <alignment horizontal="right" vertical="center"/>
    </xf>
    <xf numFmtId="0" fontId="12" fillId="11" borderId="0" xfId="65" applyFont="1" applyFill="1" applyAlignment="1">
      <alignment horizontal="center" vertical="center"/>
    </xf>
    <xf numFmtId="0" fontId="64" fillId="11" borderId="0" xfId="66" applyFont="1" applyFill="1" applyAlignment="1">
      <alignment horizontal="right" vertical="center"/>
    </xf>
    <xf numFmtId="0" fontId="65" fillId="11" borderId="1" xfId="66" applyFont="1" applyFill="1" applyBorder="1" applyAlignment="1">
      <alignment horizontal="center" vertical="center"/>
    </xf>
    <xf numFmtId="0" fontId="66" fillId="11" borderId="1" xfId="66" applyFont="1" applyFill="1" applyBorder="1" applyAlignment="1">
      <alignment vertical="center"/>
    </xf>
  </cellXfs>
  <cellStyles count="77">
    <cellStyle name="表十二___builtInStyle11" xfId="4"/>
    <cellStyle name="表十二___builtInStyle14" xfId="5"/>
    <cellStyle name="表十二___builtInStyle15" xfId="6"/>
    <cellStyle name="表十二___builtInStyle16" xfId="7"/>
    <cellStyle name="表十二___builtInStyle17" xfId="8"/>
    <cellStyle name="表十二___builtInStyle18" xfId="9"/>
    <cellStyle name="表十二___builtInStyle19" xfId="10"/>
    <cellStyle name="表十二___builtInStyle20" xfId="11"/>
    <cellStyle name="表十二___builtInStyle21" xfId="12"/>
    <cellStyle name="表十二___builtInStyle22" xfId="13"/>
    <cellStyle name="表十二___builtInStyle23" xfId="14"/>
    <cellStyle name="表十二___builtInStyle24" xfId="15"/>
    <cellStyle name="表十二___builtInStyle26" xfId="16"/>
    <cellStyle name="表十二___builtInStyle28" xfId="17"/>
    <cellStyle name="表十二___builtInStyle29" xfId="18"/>
    <cellStyle name="表十二___builtInStyle30" xfId="19"/>
    <cellStyle name="表十二___builtInStyle31" xfId="20"/>
    <cellStyle name="表十二___builtInStyle32" xfId="21"/>
    <cellStyle name="表十二___builtInStyle33" xfId="22"/>
    <cellStyle name="表十二___builtInStyle34" xfId="23"/>
    <cellStyle name="表十二___builtInStyle35" xfId="24"/>
    <cellStyle name="表十二___builtInStyle36" xfId="25"/>
    <cellStyle name="表十二___builtInStyle37" xfId="26"/>
    <cellStyle name="表十二___builtInStyle38" xfId="27"/>
    <cellStyle name="表十二___builtInStyle39" xfId="28"/>
    <cellStyle name="表十二___builtInStyle41" xfId="29"/>
    <cellStyle name="表十二___builtInStyle42" xfId="30"/>
    <cellStyle name="表十二___builtInStyle43" xfId="31"/>
    <cellStyle name="表十二___builtInStyle44" xfId="32"/>
    <cellStyle name="表十二___builtInStyle45" xfId="33"/>
    <cellStyle name="表十二___builtInStyle46" xfId="34"/>
    <cellStyle name="表十二___builtInStyle47" xfId="35"/>
    <cellStyle name="表十二___builtInStyle48" xfId="36"/>
    <cellStyle name="表十二___builtInStyle49" xfId="37"/>
    <cellStyle name="表十二___builtInStyle50" xfId="38"/>
    <cellStyle name="表十二___builtInStyle51" xfId="39"/>
    <cellStyle name="表十二___builtInStyle52" xfId="40"/>
    <cellStyle name="表十二_常规 3 2" xfId="3"/>
    <cellStyle name="表十三___builtInStyle11" xfId="42"/>
    <cellStyle name="表十三___builtInStyle14" xfId="43"/>
    <cellStyle name="表十三___builtInStyle15" xfId="44"/>
    <cellStyle name="表十三___builtInStyle16" xfId="45"/>
    <cellStyle name="表十三___builtInStyle17" xfId="46"/>
    <cellStyle name="表十三___builtInStyle18" xfId="47"/>
    <cellStyle name="表十三___builtInStyle19" xfId="48"/>
    <cellStyle name="表十三___builtInStyle22" xfId="49"/>
    <cellStyle name="表十三___builtInStyle23" xfId="50"/>
    <cellStyle name="表十三___builtInStyle29" xfId="51"/>
    <cellStyle name="表十三___builtInStyle30" xfId="52"/>
    <cellStyle name="表十三___builtInStyle31" xfId="53"/>
    <cellStyle name="表十三___builtInStyle32" xfId="54"/>
    <cellStyle name="表十三___builtInStyle34" xfId="55"/>
    <cellStyle name="表十三___builtInStyle35" xfId="56"/>
    <cellStyle name="表十三___builtInStyle36" xfId="57"/>
    <cellStyle name="表十三___builtInStyle37" xfId="58"/>
    <cellStyle name="表十三___builtInStyle38" xfId="59"/>
    <cellStyle name="表十三___builtInStyle39" xfId="60"/>
    <cellStyle name="表十三___builtInStyle40" xfId="61"/>
    <cellStyle name="表十三___builtInStyle42" xfId="62"/>
    <cellStyle name="表十三___builtInStyle43" xfId="63"/>
    <cellStyle name="表十三___builtInStyle44" xfId="64"/>
    <cellStyle name="表十三_常规 3 2" xfId="41"/>
    <cellStyle name="表十四___builtInStyle11" xfId="67"/>
    <cellStyle name="表十四___builtInStyle17" xfId="68"/>
    <cellStyle name="表十四___builtInStyle18" xfId="69"/>
    <cellStyle name="表十四___builtInStyle19" xfId="70"/>
    <cellStyle name="表十四___builtInStyle22" xfId="71"/>
    <cellStyle name="表十四___builtInStyle23" xfId="72"/>
    <cellStyle name="表十四___builtInStyle24" xfId="73"/>
    <cellStyle name="表十四___builtInStyle33" xfId="74"/>
    <cellStyle name="表十四___builtInStyle34" xfId="75"/>
    <cellStyle name="表十四___builtInStyle35" xfId="76"/>
    <cellStyle name="表十四_常规 2" xfId="65"/>
    <cellStyle name="表十四_常规 3 2" xfId="66"/>
    <cellStyle name="表十一___builtInStyle11" xfId="2"/>
    <cellStyle name="表十一_常规 3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大都市">
  <a:themeElements>
    <a:clrScheme name="大都市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大都市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B1" workbookViewId="0">
      <selection activeCell="P19" sqref="P19"/>
    </sheetView>
  </sheetViews>
  <sheetFormatPr defaultColWidth="7.75" defaultRowHeight="13.5" customHeight="1" x14ac:dyDescent="0.15"/>
  <cols>
    <col min="1" max="1" width="33.75" customWidth="1"/>
    <col min="2" max="2" width="6.375" customWidth="1"/>
    <col min="3" max="8" width="10.625" customWidth="1"/>
    <col min="9" max="9" width="33.75" customWidth="1"/>
    <col min="10" max="10" width="6.375" customWidth="1"/>
    <col min="11" max="16" width="10.625" customWidth="1"/>
  </cols>
  <sheetData>
    <row r="1" spans="1:16" ht="14.25" customHeight="1" x14ac:dyDescent="0.1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30" customHeight="1" x14ac:dyDescent="0.1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ht="21" customHeight="1" x14ac:dyDescent="0.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 ht="20.25" customHeight="1" x14ac:dyDescent="0.15">
      <c r="A4" s="117" t="s">
        <v>2</v>
      </c>
      <c r="B4" s="118"/>
      <c r="C4" s="118"/>
      <c r="D4" s="118"/>
      <c r="E4" s="118"/>
      <c r="F4" s="118"/>
      <c r="G4" s="118"/>
      <c r="H4" s="118"/>
      <c r="I4" s="117" t="s">
        <v>3</v>
      </c>
      <c r="J4" s="118"/>
      <c r="K4" s="118"/>
      <c r="L4" s="118"/>
      <c r="M4" s="118"/>
      <c r="N4" s="118"/>
      <c r="O4" s="118"/>
      <c r="P4" s="118"/>
    </row>
    <row r="5" spans="1:16" ht="20.25" customHeight="1" x14ac:dyDescent="0.15">
      <c r="A5" s="117" t="s">
        <v>4</v>
      </c>
      <c r="B5" s="117" t="s">
        <v>5</v>
      </c>
      <c r="C5" s="117" t="s">
        <v>6</v>
      </c>
      <c r="D5" s="118"/>
      <c r="E5" s="118"/>
      <c r="F5" s="117" t="s">
        <v>7</v>
      </c>
      <c r="G5" s="118"/>
      <c r="H5" s="118"/>
      <c r="I5" s="117" t="s">
        <v>4</v>
      </c>
      <c r="J5" s="117" t="s">
        <v>5</v>
      </c>
      <c r="K5" s="117" t="s">
        <v>6</v>
      </c>
      <c r="L5" s="118"/>
      <c r="M5" s="118"/>
      <c r="N5" s="117" t="s">
        <v>7</v>
      </c>
      <c r="O5" s="118"/>
      <c r="P5" s="118"/>
    </row>
    <row r="6" spans="1:16" ht="42" customHeight="1" x14ac:dyDescent="0.15">
      <c r="A6" s="119"/>
      <c r="B6" s="119"/>
      <c r="C6" s="53" t="s">
        <v>8</v>
      </c>
      <c r="D6" s="53" t="s">
        <v>9</v>
      </c>
      <c r="E6" s="53" t="s">
        <v>10</v>
      </c>
      <c r="F6" s="53" t="s">
        <v>8</v>
      </c>
      <c r="G6" s="53" t="s">
        <v>9</v>
      </c>
      <c r="H6" s="53" t="s">
        <v>10</v>
      </c>
      <c r="I6" s="119"/>
      <c r="J6" s="119"/>
      <c r="K6" s="53" t="s">
        <v>8</v>
      </c>
      <c r="L6" s="53" t="s">
        <v>9</v>
      </c>
      <c r="M6" s="53" t="s">
        <v>10</v>
      </c>
      <c r="N6" s="53" t="s">
        <v>8</v>
      </c>
      <c r="O6" s="53" t="s">
        <v>9</v>
      </c>
      <c r="P6" s="53" t="s">
        <v>10</v>
      </c>
    </row>
    <row r="7" spans="1:16" ht="20.25" customHeight="1" x14ac:dyDescent="0.15">
      <c r="A7" s="54" t="s">
        <v>11</v>
      </c>
      <c r="B7" s="55"/>
      <c r="C7" s="54" t="s">
        <v>12</v>
      </c>
      <c r="D7" s="54" t="s">
        <v>13</v>
      </c>
      <c r="E7" s="56" t="s">
        <v>14</v>
      </c>
      <c r="F7" s="54" t="s">
        <v>15</v>
      </c>
      <c r="G7" s="54" t="s">
        <v>16</v>
      </c>
      <c r="H7" s="56" t="s">
        <v>17</v>
      </c>
      <c r="I7" s="54" t="s">
        <v>11</v>
      </c>
      <c r="J7" s="55"/>
      <c r="K7" s="54" t="s">
        <v>12</v>
      </c>
      <c r="L7" s="54" t="s">
        <v>13</v>
      </c>
      <c r="M7" s="56" t="s">
        <v>14</v>
      </c>
      <c r="N7" s="54" t="s">
        <v>15</v>
      </c>
      <c r="O7" s="54" t="s">
        <v>16</v>
      </c>
      <c r="P7" s="54" t="s">
        <v>17</v>
      </c>
    </row>
    <row r="8" spans="1:16" ht="20.25" customHeight="1" x14ac:dyDescent="0.15">
      <c r="A8" s="57" t="s">
        <v>18</v>
      </c>
      <c r="B8" s="54" t="s">
        <v>12</v>
      </c>
      <c r="C8" s="58">
        <f>SUM(D8:E8)</f>
        <v>1</v>
      </c>
      <c r="D8" s="59"/>
      <c r="E8" s="59">
        <v>1</v>
      </c>
      <c r="F8" s="58">
        <f>SUM(G8:H8)</f>
        <v>2</v>
      </c>
      <c r="G8" s="59"/>
      <c r="H8" s="59">
        <v>2</v>
      </c>
      <c r="I8" s="57" t="s">
        <v>19</v>
      </c>
      <c r="J8" s="54" t="s">
        <v>20</v>
      </c>
      <c r="K8" s="60">
        <f>SUM(L8:M8)</f>
        <v>78</v>
      </c>
      <c r="L8" s="61"/>
      <c r="M8" s="61">
        <v>78</v>
      </c>
      <c r="N8" s="60">
        <f>SUM(O8:P8)</f>
        <v>1939</v>
      </c>
      <c r="O8" s="62"/>
      <c r="P8" s="62">
        <v>1939</v>
      </c>
    </row>
    <row r="9" spans="1:16" ht="20.25" customHeight="1" x14ac:dyDescent="0.15">
      <c r="A9" s="57" t="s">
        <v>21</v>
      </c>
      <c r="B9" s="54" t="s">
        <v>13</v>
      </c>
      <c r="C9" s="58">
        <f>SUM(D9:E9)</f>
        <v>0</v>
      </c>
      <c r="D9" s="59"/>
      <c r="E9" s="59"/>
      <c r="F9" s="58">
        <f>SUM(G9:H9)</f>
        <v>0</v>
      </c>
      <c r="G9" s="59"/>
      <c r="H9" s="59"/>
      <c r="I9" s="57" t="s">
        <v>22</v>
      </c>
      <c r="J9" s="54" t="s">
        <v>23</v>
      </c>
      <c r="K9" s="60">
        <f>SUM(L9:M9)</f>
        <v>0</v>
      </c>
      <c r="L9" s="61"/>
      <c r="M9" s="61"/>
      <c r="N9" s="60">
        <f>SUM(O9:P9)</f>
        <v>0</v>
      </c>
      <c r="O9" s="61"/>
      <c r="P9" s="61"/>
    </row>
    <row r="10" spans="1:16" ht="20.25" customHeight="1" x14ac:dyDescent="0.15">
      <c r="A10" s="57" t="s">
        <v>24</v>
      </c>
      <c r="B10" s="54" t="s">
        <v>14</v>
      </c>
      <c r="C10" s="58">
        <f>SUM(D10:E10)</f>
        <v>0</v>
      </c>
      <c r="D10" s="59"/>
      <c r="E10" s="59"/>
      <c r="F10" s="58">
        <f>SUM(G10:H10)</f>
        <v>0</v>
      </c>
      <c r="G10" s="59"/>
      <c r="H10" s="59"/>
      <c r="I10" s="57" t="s">
        <v>25</v>
      </c>
      <c r="J10" s="54" t="s">
        <v>26</v>
      </c>
      <c r="K10" s="60">
        <f>SUM(L10:M10)</f>
        <v>0</v>
      </c>
      <c r="L10" s="61"/>
      <c r="M10" s="61"/>
      <c r="N10" s="60">
        <f>SUM(O10:P10)</f>
        <v>89</v>
      </c>
      <c r="O10" s="61"/>
      <c r="P10" s="61">
        <v>89</v>
      </c>
    </row>
    <row r="11" spans="1:16" ht="20.25" customHeight="1" x14ac:dyDescent="0.15">
      <c r="A11" s="57" t="s">
        <v>27</v>
      </c>
      <c r="B11" s="54" t="s">
        <v>15</v>
      </c>
      <c r="C11" s="58">
        <f>SUM(D11:E11)</f>
        <v>0</v>
      </c>
      <c r="D11" s="59"/>
      <c r="E11" s="59"/>
      <c r="F11" s="58">
        <f>SUM(G11:H11)</f>
        <v>0</v>
      </c>
      <c r="G11" s="59"/>
      <c r="H11" s="59"/>
      <c r="I11" s="57" t="s">
        <v>28</v>
      </c>
      <c r="J11" s="54" t="s">
        <v>29</v>
      </c>
      <c r="K11" s="60">
        <f>SUM(L11:M11)</f>
        <v>0</v>
      </c>
      <c r="L11" s="61"/>
      <c r="M11" s="61"/>
      <c r="N11" s="60">
        <f>SUM(O11:P11)</f>
        <v>0</v>
      </c>
      <c r="O11" s="61"/>
      <c r="P11" s="61"/>
    </row>
    <row r="12" spans="1:16" ht="20.25" customHeight="1" x14ac:dyDescent="0.15">
      <c r="A12" s="57" t="s">
        <v>30</v>
      </c>
      <c r="B12" s="54" t="s">
        <v>16</v>
      </c>
      <c r="C12" s="58">
        <f>SUM(D12:E12)</f>
        <v>0</v>
      </c>
      <c r="D12" s="59"/>
      <c r="E12" s="59"/>
      <c r="F12" s="58">
        <f>SUM(G12:H12)</f>
        <v>0</v>
      </c>
      <c r="G12" s="59"/>
      <c r="H12" s="59"/>
      <c r="I12" s="63"/>
      <c r="J12" s="64"/>
      <c r="K12" s="65"/>
      <c r="L12" s="65"/>
      <c r="M12" s="65"/>
      <c r="N12" s="65"/>
      <c r="O12" s="65"/>
      <c r="P12" s="65"/>
    </row>
    <row r="13" spans="1:16" ht="20.25" customHeight="1" x14ac:dyDescent="0.15">
      <c r="A13" s="57"/>
      <c r="B13" s="54"/>
      <c r="C13" s="60"/>
      <c r="D13" s="60"/>
      <c r="E13" s="60"/>
      <c r="F13" s="60"/>
      <c r="G13" s="60"/>
      <c r="H13" s="60"/>
      <c r="I13" s="57"/>
      <c r="J13" s="54"/>
      <c r="K13" s="60"/>
      <c r="L13" s="60"/>
      <c r="M13" s="60"/>
      <c r="N13" s="60"/>
      <c r="O13" s="60"/>
      <c r="P13" s="60"/>
    </row>
    <row r="14" spans="1:16" ht="20.25" customHeight="1" x14ac:dyDescent="0.15">
      <c r="A14" s="54" t="s">
        <v>31</v>
      </c>
      <c r="B14" s="54" t="s">
        <v>17</v>
      </c>
      <c r="C14" s="58">
        <f>SUM(D14:E14)</f>
        <v>1</v>
      </c>
      <c r="D14" s="66">
        <f>SUM(D8:D12)</f>
        <v>0</v>
      </c>
      <c r="E14" s="66">
        <f>SUM(E8:E12)</f>
        <v>1</v>
      </c>
      <c r="F14" s="58">
        <f>SUM(G14:H14)</f>
        <v>2</v>
      </c>
      <c r="G14" s="66">
        <f>SUM(G8:G12)</f>
        <v>0</v>
      </c>
      <c r="H14" s="66">
        <f>SUM(H8:H12)</f>
        <v>2</v>
      </c>
      <c r="I14" s="54" t="s">
        <v>32</v>
      </c>
      <c r="J14" s="54" t="s">
        <v>33</v>
      </c>
      <c r="K14" s="60">
        <f>SUM(L14:M14)</f>
        <v>78</v>
      </c>
      <c r="L14" s="67">
        <f>SUM(L8:L11)</f>
        <v>0</v>
      </c>
      <c r="M14" s="67">
        <f>SUM(M8:M11)</f>
        <v>78</v>
      </c>
      <c r="N14" s="60">
        <f>SUM(O14:P14)</f>
        <v>2028</v>
      </c>
      <c r="O14" s="67">
        <f>SUM(O8:O11)</f>
        <v>0</v>
      </c>
      <c r="P14" s="67">
        <f>SUM(P8:P11)</f>
        <v>2028</v>
      </c>
    </row>
    <row r="15" spans="1:16" ht="20.25" customHeight="1" x14ac:dyDescent="0.15">
      <c r="A15" s="57" t="s">
        <v>34</v>
      </c>
      <c r="B15" s="54" t="s">
        <v>35</v>
      </c>
      <c r="C15" s="68">
        <f>SUM(D15:E15)</f>
        <v>107</v>
      </c>
      <c r="D15" s="59"/>
      <c r="E15" s="59">
        <v>107</v>
      </c>
      <c r="F15" s="68">
        <f>SUM(G15:H15)</f>
        <v>107</v>
      </c>
      <c r="G15" s="59"/>
      <c r="H15" s="59">
        <v>107</v>
      </c>
      <c r="I15" s="57" t="s">
        <v>36</v>
      </c>
      <c r="J15" s="54" t="s">
        <v>37</v>
      </c>
      <c r="K15" s="69">
        <f>SUM(L15:M15)</f>
        <v>0</v>
      </c>
      <c r="L15" s="61"/>
      <c r="M15" s="61"/>
      <c r="N15" s="70">
        <f>SUM(O15:P15)</f>
        <v>0</v>
      </c>
      <c r="O15" s="62"/>
      <c r="P15" s="62"/>
    </row>
    <row r="16" spans="1:16" ht="20.25" customHeight="1" x14ac:dyDescent="0.15">
      <c r="A16" s="57" t="s">
        <v>38</v>
      </c>
      <c r="B16" s="54" t="s">
        <v>39</v>
      </c>
      <c r="C16" s="58">
        <f>SUM(D16:E16)</f>
        <v>0</v>
      </c>
      <c r="D16" s="59"/>
      <c r="E16" s="59"/>
      <c r="F16" s="58">
        <f>SUM(G16:H16)</f>
        <v>0</v>
      </c>
      <c r="G16" s="59"/>
      <c r="H16" s="59"/>
      <c r="I16" s="57" t="s">
        <v>40</v>
      </c>
      <c r="J16" s="54" t="s">
        <v>41</v>
      </c>
      <c r="K16" s="60">
        <f>SUM(L16:M16)</f>
        <v>0</v>
      </c>
      <c r="L16" s="61"/>
      <c r="M16" s="61"/>
      <c r="N16" s="60">
        <f>SUM(O16:P16)</f>
        <v>0</v>
      </c>
      <c r="O16" s="61"/>
      <c r="P16" s="61"/>
    </row>
    <row r="17" spans="1:16" ht="20.25" customHeight="1" x14ac:dyDescent="0.15">
      <c r="A17" s="57" t="s">
        <v>42</v>
      </c>
      <c r="B17" s="54" t="s">
        <v>43</v>
      </c>
      <c r="C17" s="58">
        <f>SUM(D17:E17)</f>
        <v>1889</v>
      </c>
      <c r="D17" s="59"/>
      <c r="E17" s="59">
        <v>1889</v>
      </c>
      <c r="F17" s="58">
        <f>SUM(G17:H17)</f>
        <v>1919</v>
      </c>
      <c r="G17" s="59"/>
      <c r="H17" s="59">
        <v>1919</v>
      </c>
      <c r="I17" s="57" t="s">
        <v>44</v>
      </c>
      <c r="J17" s="54" t="s">
        <v>45</v>
      </c>
      <c r="K17" s="60">
        <f>SUM(L17:M17)</f>
        <v>0</v>
      </c>
      <c r="L17" s="61"/>
      <c r="M17" s="61"/>
      <c r="N17" s="60">
        <f>SUM(O17:P17)</f>
        <v>0</v>
      </c>
      <c r="O17" s="61"/>
      <c r="P17" s="61"/>
    </row>
    <row r="18" spans="1:16" ht="20.25" customHeight="1" x14ac:dyDescent="0.15">
      <c r="A18" s="54"/>
      <c r="B18" s="54"/>
      <c r="C18" s="60"/>
      <c r="D18" s="60"/>
      <c r="E18" s="60"/>
      <c r="F18" s="60"/>
      <c r="G18" s="60"/>
      <c r="H18" s="60"/>
      <c r="I18" s="57" t="s">
        <v>46</v>
      </c>
      <c r="J18" s="54" t="s">
        <v>47</v>
      </c>
      <c r="K18" s="60">
        <f>SUM(L18:M18)</f>
        <v>1919</v>
      </c>
      <c r="L18" s="61"/>
      <c r="M18" s="61">
        <v>1919</v>
      </c>
      <c r="N18" s="60">
        <f>SUM(O18:P18)</f>
        <v>0</v>
      </c>
      <c r="O18" s="61"/>
      <c r="P18" s="61"/>
    </row>
    <row r="19" spans="1:16" ht="20.25" customHeight="1" x14ac:dyDescent="0.15">
      <c r="A19" s="71" t="s">
        <v>48</v>
      </c>
      <c r="B19" s="71" t="s">
        <v>49</v>
      </c>
      <c r="C19" s="72">
        <f t="shared" ref="C19:H19" si="0">SUM(C14:C17)</f>
        <v>1997</v>
      </c>
      <c r="D19" s="73">
        <f t="shared" si="0"/>
        <v>0</v>
      </c>
      <c r="E19" s="73">
        <f t="shared" si="0"/>
        <v>1997</v>
      </c>
      <c r="F19" s="72">
        <f t="shared" si="0"/>
        <v>2028</v>
      </c>
      <c r="G19" s="73">
        <f t="shared" si="0"/>
        <v>0</v>
      </c>
      <c r="H19" s="73">
        <f t="shared" si="0"/>
        <v>2028</v>
      </c>
      <c r="I19" s="71" t="s">
        <v>50</v>
      </c>
      <c r="J19" s="71" t="s">
        <v>51</v>
      </c>
      <c r="K19" s="74">
        <f t="shared" ref="K19:P19" si="1">SUM(K14:K18)</f>
        <v>1997</v>
      </c>
      <c r="L19" s="75">
        <f t="shared" si="1"/>
        <v>0</v>
      </c>
      <c r="M19" s="75">
        <f>SUM(M14:M18)</f>
        <v>1997</v>
      </c>
      <c r="N19" s="74">
        <f t="shared" si="1"/>
        <v>2028</v>
      </c>
      <c r="O19" s="75">
        <f t="shared" si="1"/>
        <v>0</v>
      </c>
      <c r="P19" s="75">
        <f t="shared" si="1"/>
        <v>2028</v>
      </c>
    </row>
  </sheetData>
  <mergeCells count="12">
    <mergeCell ref="A2:P2"/>
    <mergeCell ref="A3:P3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honeticPr fontId="2" type="noConversion"/>
  <pageMargins left="0.75" right="0.75" top="1" bottom="1" header="0.5" footer="0.5"/>
  <pageSetup paperSize="9" scale="64" orientation="landscape" useFirstPageNumber="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4" workbookViewId="0">
      <selection activeCell="I26" sqref="I26"/>
    </sheetView>
  </sheetViews>
  <sheetFormatPr defaultColWidth="7.75" defaultRowHeight="13.5" customHeight="1" x14ac:dyDescent="0.15"/>
  <cols>
    <col min="1" max="1" width="13.625" customWidth="1"/>
    <col min="2" max="2" width="39.875" customWidth="1"/>
    <col min="3" max="9" width="12.625" customWidth="1"/>
  </cols>
  <sheetData>
    <row r="1" spans="1:9" ht="14.25" customHeight="1" x14ac:dyDescent="0.15">
      <c r="A1" s="1" t="s">
        <v>52</v>
      </c>
      <c r="B1" s="2"/>
      <c r="C1" s="2"/>
      <c r="D1" s="2"/>
      <c r="E1" s="2"/>
      <c r="F1" s="2"/>
      <c r="G1" s="2"/>
      <c r="H1" s="2"/>
      <c r="I1" s="2"/>
    </row>
    <row r="2" spans="1:9" ht="35.25" customHeight="1" x14ac:dyDescent="0.15">
      <c r="A2" s="120" t="s">
        <v>53</v>
      </c>
      <c r="B2" s="120"/>
      <c r="C2" s="120"/>
      <c r="D2" s="120"/>
      <c r="E2" s="120"/>
      <c r="F2" s="120"/>
      <c r="G2" s="120"/>
      <c r="H2" s="120"/>
      <c r="I2" s="120"/>
    </row>
    <row r="3" spans="1:9" ht="21" customHeight="1" x14ac:dyDescent="0.15">
      <c r="A3" s="121"/>
      <c r="B3" s="121"/>
      <c r="C3" s="121"/>
      <c r="D3" s="121"/>
      <c r="E3" s="121"/>
      <c r="F3" s="121"/>
      <c r="G3" s="121"/>
      <c r="H3" s="121"/>
      <c r="I3" s="121"/>
    </row>
    <row r="4" spans="1:9" ht="33" customHeight="1" x14ac:dyDescent="0.15">
      <c r="A4" s="122" t="s">
        <v>54</v>
      </c>
      <c r="B4" s="122" t="s">
        <v>55</v>
      </c>
      <c r="C4" s="122" t="s">
        <v>56</v>
      </c>
      <c r="D4" s="123"/>
      <c r="E4" s="123"/>
      <c r="F4" s="122" t="s">
        <v>57</v>
      </c>
      <c r="G4" s="123"/>
      <c r="H4" s="123"/>
      <c r="I4" s="122" t="s">
        <v>58</v>
      </c>
    </row>
    <row r="5" spans="1:9" ht="33" customHeight="1" x14ac:dyDescent="0.15">
      <c r="A5" s="123"/>
      <c r="B5" s="123"/>
      <c r="C5" s="3" t="s">
        <v>59</v>
      </c>
      <c r="D5" s="3" t="s">
        <v>9</v>
      </c>
      <c r="E5" s="3" t="s">
        <v>10</v>
      </c>
      <c r="F5" s="3" t="s">
        <v>59</v>
      </c>
      <c r="G5" s="3" t="s">
        <v>9</v>
      </c>
      <c r="H5" s="3" t="s">
        <v>10</v>
      </c>
      <c r="I5" s="123"/>
    </row>
    <row r="6" spans="1:9" ht="20.25" customHeight="1" x14ac:dyDescent="0.15">
      <c r="A6" s="4"/>
      <c r="B6" s="5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5" t="s">
        <v>35</v>
      </c>
    </row>
    <row r="7" spans="1:9" ht="21.75" customHeight="1" x14ac:dyDescent="0.15">
      <c r="A7" s="7" t="s">
        <v>60</v>
      </c>
      <c r="B7" s="7" t="s">
        <v>18</v>
      </c>
      <c r="C7" s="9">
        <f>SUM(D7:E7)</f>
        <v>1</v>
      </c>
      <c r="D7" s="10">
        <f>SUM(D8:D9)</f>
        <v>0</v>
      </c>
      <c r="E7" s="10">
        <f>SUM(E8:E9)</f>
        <v>1</v>
      </c>
      <c r="F7" s="9">
        <f>SUM(G7:H7)</f>
        <v>2</v>
      </c>
      <c r="G7" s="10">
        <f>SUM(G8:G9)</f>
        <v>0</v>
      </c>
      <c r="H7" s="10">
        <f>SUM(H8:H9)</f>
        <v>2</v>
      </c>
      <c r="I7" s="11">
        <f>IFERROR((F7/C7)*100%,"")</f>
        <v>2</v>
      </c>
    </row>
    <row r="8" spans="1:9" ht="21.75" customHeight="1" x14ac:dyDescent="0.15">
      <c r="A8" s="12" t="s">
        <v>61</v>
      </c>
      <c r="B8" s="76" t="s">
        <v>62</v>
      </c>
      <c r="C8" s="13">
        <f>SUM(D8:E8)</f>
        <v>1</v>
      </c>
      <c r="D8" s="14"/>
      <c r="E8" s="14">
        <v>1</v>
      </c>
      <c r="F8" s="13">
        <f>SUM(G8:H8)</f>
        <v>2</v>
      </c>
      <c r="G8" s="14"/>
      <c r="H8" s="14">
        <v>2</v>
      </c>
      <c r="I8" s="15">
        <f>IFERROR((F8/C8)*100%,"")</f>
        <v>2</v>
      </c>
    </row>
    <row r="9" spans="1:9" ht="21.75" customHeight="1" x14ac:dyDescent="0.25">
      <c r="A9" s="16" t="s">
        <v>63</v>
      </c>
      <c r="B9" s="17"/>
      <c r="C9" s="17"/>
      <c r="D9" s="17"/>
      <c r="E9" s="17"/>
      <c r="F9" s="17"/>
      <c r="G9" s="17"/>
      <c r="H9" s="17"/>
      <c r="I9" s="15"/>
    </row>
    <row r="10" spans="1:9" ht="21.75" customHeight="1" x14ac:dyDescent="0.15">
      <c r="A10" s="7" t="s">
        <v>64</v>
      </c>
      <c r="B10" s="7" t="s">
        <v>21</v>
      </c>
      <c r="C10" s="9">
        <f>SUM(D10:E10)</f>
        <v>0</v>
      </c>
      <c r="D10" s="10">
        <f>SUM(D11:D12)</f>
        <v>0</v>
      </c>
      <c r="E10" s="10">
        <f>SUM(E11:E12)</f>
        <v>0</v>
      </c>
      <c r="F10" s="9">
        <f>SUM(G10:H10)</f>
        <v>0</v>
      </c>
      <c r="G10" s="10">
        <f>SUM(G11:G12)</f>
        <v>0</v>
      </c>
      <c r="H10" s="10">
        <f>SUM(H11:H12)</f>
        <v>0</v>
      </c>
      <c r="I10" s="15" t="str">
        <f>IFERROR((F10/C10)*100%,"")</f>
        <v/>
      </c>
    </row>
    <row r="11" spans="1:9" ht="21.75" customHeight="1" x14ac:dyDescent="0.15">
      <c r="A11" s="12"/>
      <c r="B11" s="76"/>
      <c r="C11" s="13">
        <f>SUM(D11:E11)</f>
        <v>0</v>
      </c>
      <c r="D11" s="14"/>
      <c r="E11" s="14"/>
      <c r="F11" s="13">
        <f>SUM(G11:H11)</f>
        <v>0</v>
      </c>
      <c r="G11" s="14"/>
      <c r="H11" s="14"/>
      <c r="I11" s="15" t="str">
        <f>IFERROR((F11/C11)*100%,"")</f>
        <v/>
      </c>
    </row>
    <row r="12" spans="1:9" ht="21.75" customHeight="1" x14ac:dyDescent="0.25">
      <c r="A12" s="18" t="s">
        <v>63</v>
      </c>
      <c r="B12" s="17"/>
      <c r="C12" s="17"/>
      <c r="D12" s="17"/>
      <c r="E12" s="17"/>
      <c r="F12" s="17"/>
      <c r="G12" s="17"/>
      <c r="H12" s="17"/>
      <c r="I12" s="15"/>
    </row>
    <row r="13" spans="1:9" ht="21.75" customHeight="1" x14ac:dyDescent="0.15">
      <c r="A13" s="7" t="s">
        <v>65</v>
      </c>
      <c r="B13" s="7" t="s">
        <v>24</v>
      </c>
      <c r="C13" s="9">
        <f>SUM(D13:E13)</f>
        <v>0</v>
      </c>
      <c r="D13" s="10">
        <f>SUM(D14:D15)</f>
        <v>0</v>
      </c>
      <c r="E13" s="10">
        <f>SUM(E14:E15)</f>
        <v>0</v>
      </c>
      <c r="F13" s="9">
        <f>SUM(G13:H13)</f>
        <v>0</v>
      </c>
      <c r="G13" s="10">
        <f>SUM(G14:G15)</f>
        <v>0</v>
      </c>
      <c r="H13" s="10">
        <f>SUM(H14:H15)</f>
        <v>0</v>
      </c>
      <c r="I13" s="15" t="str">
        <f>IFERROR((F13/C13)*100%,"")</f>
        <v/>
      </c>
    </row>
    <row r="14" spans="1:9" ht="21.75" customHeight="1" x14ac:dyDescent="0.15">
      <c r="A14" s="12"/>
      <c r="B14" s="76"/>
      <c r="C14" s="13">
        <f>SUM(D14:E14)</f>
        <v>0</v>
      </c>
      <c r="D14" s="14"/>
      <c r="E14" s="14"/>
      <c r="F14" s="13">
        <f>SUM(G14:H14)</f>
        <v>0</v>
      </c>
      <c r="G14" s="14"/>
      <c r="H14" s="14"/>
      <c r="I14" s="15" t="str">
        <f>IFERROR((F14/C14)*100%,"")</f>
        <v/>
      </c>
    </row>
    <row r="15" spans="1:9" ht="21.75" customHeight="1" x14ac:dyDescent="0.25">
      <c r="A15" s="19" t="s">
        <v>63</v>
      </c>
      <c r="B15" s="20"/>
      <c r="C15" s="20"/>
      <c r="D15" s="20"/>
      <c r="E15" s="20"/>
      <c r="F15" s="20"/>
      <c r="G15" s="20"/>
      <c r="H15" s="20"/>
      <c r="I15" s="15"/>
    </row>
    <row r="16" spans="1:9" ht="21.75" customHeight="1" x14ac:dyDescent="0.15">
      <c r="A16" s="7" t="s">
        <v>66</v>
      </c>
      <c r="B16" s="7" t="s">
        <v>27</v>
      </c>
      <c r="C16" s="21">
        <f>SUM(D16:E16)</f>
        <v>0</v>
      </c>
      <c r="D16" s="22">
        <f>SUM(D17:D18)</f>
        <v>0</v>
      </c>
      <c r="E16" s="23">
        <f>SUM(E17:E18)</f>
        <v>0</v>
      </c>
      <c r="F16" s="21">
        <f>SUM(G16:H16)</f>
        <v>0</v>
      </c>
      <c r="G16" s="22">
        <f>SUM(G17:G18)</f>
        <v>0</v>
      </c>
      <c r="H16" s="23">
        <f>SUM(H17:H18)</f>
        <v>0</v>
      </c>
      <c r="I16" s="15" t="str">
        <f>IFERROR((F16/C16)*100%,"")</f>
        <v/>
      </c>
    </row>
    <row r="17" spans="1:9" ht="21.75" customHeight="1" x14ac:dyDescent="0.15">
      <c r="A17" s="12"/>
      <c r="B17" s="76"/>
      <c r="C17" s="13">
        <f>SUM(D17:E17)</f>
        <v>0</v>
      </c>
      <c r="D17" s="14"/>
      <c r="E17" s="14"/>
      <c r="F17" s="13">
        <f>SUM(G17:H17)</f>
        <v>0</v>
      </c>
      <c r="G17" s="14"/>
      <c r="H17" s="14"/>
      <c r="I17" s="24" t="str">
        <f>IFERROR((F17/C17)*100%,"")</f>
        <v/>
      </c>
    </row>
    <row r="18" spans="1:9" ht="21.75" customHeight="1" x14ac:dyDescent="0.15">
      <c r="A18" s="25" t="s">
        <v>63</v>
      </c>
      <c r="B18" s="26"/>
      <c r="C18" s="26"/>
      <c r="D18" s="26"/>
      <c r="E18" s="26"/>
      <c r="F18" s="26"/>
      <c r="G18" s="26"/>
      <c r="H18" s="26"/>
      <c r="I18" s="15"/>
    </row>
    <row r="19" spans="1:9" ht="21.75" customHeight="1" x14ac:dyDescent="0.15">
      <c r="A19" s="7" t="s">
        <v>67</v>
      </c>
      <c r="B19" s="7" t="s">
        <v>30</v>
      </c>
      <c r="C19" s="21">
        <f>SUM(D19:E19)</f>
        <v>0</v>
      </c>
      <c r="D19" s="27"/>
      <c r="E19" s="27"/>
      <c r="F19" s="21">
        <f>SUM(G19:H19)</f>
        <v>0</v>
      </c>
      <c r="G19" s="27"/>
      <c r="H19" s="27"/>
      <c r="I19" s="15" t="str">
        <f>IFERROR((F19/C19)*100%,"")</f>
        <v/>
      </c>
    </row>
    <row r="20" spans="1:9" ht="21.75" customHeight="1" x14ac:dyDescent="0.15">
      <c r="A20" s="124" t="s">
        <v>68</v>
      </c>
      <c r="B20" s="124"/>
      <c r="C20" s="21">
        <f>SUM(D20:E20)</f>
        <v>1</v>
      </c>
      <c r="D20" s="28">
        <f>D19+D16+D13+D10+D7</f>
        <v>0</v>
      </c>
      <c r="E20" s="29">
        <f>E19+E16+E13+E10+E7</f>
        <v>1</v>
      </c>
      <c r="F20" s="21">
        <f>SUM(G20:H20)</f>
        <v>2</v>
      </c>
      <c r="G20" s="28">
        <f>G19+G16+G13+G10+G7</f>
        <v>0</v>
      </c>
      <c r="H20" s="29">
        <f>H19+H16+H13+H10+H7</f>
        <v>2</v>
      </c>
      <c r="I20" s="15">
        <f>IFERROR((F20/C20)*100%,"")</f>
        <v>2</v>
      </c>
    </row>
    <row r="21" spans="1:9" ht="21.75" customHeight="1" x14ac:dyDescent="0.15">
      <c r="A21" s="124" t="s">
        <v>34</v>
      </c>
      <c r="B21" s="124" t="s">
        <v>34</v>
      </c>
      <c r="C21" s="77">
        <f>SUM(D21:E21)</f>
        <v>107</v>
      </c>
      <c r="D21" s="30"/>
      <c r="E21" s="30">
        <v>107</v>
      </c>
      <c r="F21" s="77">
        <f>SUM(G21:H21)</f>
        <v>107</v>
      </c>
      <c r="G21" s="30"/>
      <c r="H21" s="30">
        <v>107</v>
      </c>
      <c r="I21" s="15">
        <f>IFERROR((F21/C21)*100%,"")</f>
        <v>1</v>
      </c>
    </row>
    <row r="22" spans="1:9" ht="21.75" customHeight="1" x14ac:dyDescent="0.15">
      <c r="A22" s="125" t="s">
        <v>38</v>
      </c>
      <c r="B22" s="125"/>
      <c r="C22" s="78">
        <f>SUM(D22:E22)</f>
        <v>0</v>
      </c>
      <c r="D22" s="79"/>
      <c r="E22" s="79"/>
      <c r="F22" s="78">
        <f>SUM(G22:H22)</f>
        <v>0</v>
      </c>
      <c r="G22" s="79"/>
      <c r="H22" s="79"/>
      <c r="I22" s="80" t="str">
        <f>IFERROR((F22/C22)*100%,"")</f>
        <v/>
      </c>
    </row>
    <row r="23" spans="1:9" ht="21.75" customHeight="1" x14ac:dyDescent="0.15">
      <c r="A23" s="126" t="s">
        <v>42</v>
      </c>
      <c r="B23" s="126"/>
      <c r="C23" s="21">
        <f>SUM(D23:E23)</f>
        <v>1889</v>
      </c>
      <c r="D23" s="30"/>
      <c r="E23" s="30">
        <v>1889</v>
      </c>
      <c r="F23" s="21">
        <f>SUM(G23:H23)</f>
        <v>1919</v>
      </c>
      <c r="G23" s="30"/>
      <c r="H23" s="30">
        <v>1919</v>
      </c>
      <c r="I23" s="15">
        <f>IFERROR((F23/C23)*100%,"")</f>
        <v>1.0158814187400742</v>
      </c>
    </row>
    <row r="24" spans="1:9" ht="21.75" customHeight="1" x14ac:dyDescent="0.15">
      <c r="A24" s="8" t="s">
        <v>69</v>
      </c>
      <c r="B24" s="8"/>
      <c r="C24" s="8"/>
      <c r="D24" s="8"/>
      <c r="E24" s="8"/>
      <c r="F24" s="8"/>
      <c r="G24" s="8"/>
      <c r="H24" s="8"/>
    </row>
  </sheetData>
  <mergeCells count="11">
    <mergeCell ref="A21:B21"/>
    <mergeCell ref="A22:B22"/>
    <mergeCell ref="A23:B23"/>
    <mergeCell ref="A4:A5"/>
    <mergeCell ref="B4:B5"/>
    <mergeCell ref="A2:I2"/>
    <mergeCell ref="A3:I3"/>
    <mergeCell ref="C4:E4"/>
    <mergeCell ref="F4:H4"/>
    <mergeCell ref="A20:B20"/>
    <mergeCell ref="I4:I5"/>
  </mergeCells>
  <phoneticPr fontId="2" type="noConversion"/>
  <pageMargins left="0.75" right="0.75" top="1" bottom="1" header="0.5" footer="0.5"/>
  <pageSetup paperSize="9" scale="93" orientation="landscape" useFirstPageNumber="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L16" sqref="L16"/>
    </sheetView>
  </sheetViews>
  <sheetFormatPr defaultColWidth="7.75" defaultRowHeight="13.5" customHeight="1" x14ac:dyDescent="0.15"/>
  <cols>
    <col min="1" max="1" width="36.25" customWidth="1"/>
    <col min="2" max="2" width="41.25" customWidth="1"/>
    <col min="3" max="20" width="10.625" customWidth="1"/>
    <col min="21" max="21" width="19.75" bestFit="1" customWidth="1"/>
  </cols>
  <sheetData>
    <row r="1" spans="1:21" ht="14.25" customHeight="1" x14ac:dyDescent="0.15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45" customHeight="1" x14ac:dyDescent="0.15">
      <c r="A2" s="128" t="s">
        <v>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ht="21" customHeight="1" x14ac:dyDescent="0.1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1" ht="21.75" customHeight="1" x14ac:dyDescent="0.15">
      <c r="A4" s="132" t="s">
        <v>54</v>
      </c>
      <c r="B4" s="130" t="s">
        <v>72</v>
      </c>
      <c r="C4" s="130" t="s">
        <v>56</v>
      </c>
      <c r="D4" s="131"/>
      <c r="E4" s="131"/>
      <c r="F4" s="131"/>
      <c r="G4" s="131"/>
      <c r="H4" s="131"/>
      <c r="I4" s="131"/>
      <c r="J4" s="131"/>
      <c r="K4" s="131"/>
      <c r="L4" s="130" t="s">
        <v>57</v>
      </c>
      <c r="M4" s="131"/>
      <c r="N4" s="131"/>
      <c r="O4" s="131"/>
      <c r="P4" s="131"/>
      <c r="Q4" s="131"/>
      <c r="R4" s="131"/>
      <c r="S4" s="131"/>
      <c r="T4" s="131"/>
      <c r="U4" s="130" t="s">
        <v>58</v>
      </c>
    </row>
    <row r="5" spans="1:21" ht="21.75" customHeight="1" x14ac:dyDescent="0.15">
      <c r="A5" s="133"/>
      <c r="B5" s="131"/>
      <c r="C5" s="130" t="s">
        <v>8</v>
      </c>
      <c r="D5" s="130" t="s">
        <v>59</v>
      </c>
      <c r="E5" s="131"/>
      <c r="F5" s="130" t="s">
        <v>73</v>
      </c>
      <c r="G5" s="131"/>
      <c r="H5" s="130" t="s">
        <v>74</v>
      </c>
      <c r="I5" s="131"/>
      <c r="J5" s="130" t="s">
        <v>75</v>
      </c>
      <c r="K5" s="131"/>
      <c r="L5" s="130" t="s">
        <v>8</v>
      </c>
      <c r="M5" s="130" t="s">
        <v>59</v>
      </c>
      <c r="N5" s="131"/>
      <c r="O5" s="130" t="s">
        <v>73</v>
      </c>
      <c r="P5" s="131"/>
      <c r="Q5" s="130" t="s">
        <v>74</v>
      </c>
      <c r="R5" s="131"/>
      <c r="S5" s="130" t="s">
        <v>75</v>
      </c>
      <c r="T5" s="131"/>
      <c r="U5" s="131"/>
    </row>
    <row r="6" spans="1:21" ht="44.25" customHeight="1" x14ac:dyDescent="0.15">
      <c r="A6" s="133"/>
      <c r="B6" s="131"/>
      <c r="C6" s="131"/>
      <c r="D6" s="33" t="s">
        <v>9</v>
      </c>
      <c r="E6" s="33" t="s">
        <v>10</v>
      </c>
      <c r="F6" s="33" t="s">
        <v>9</v>
      </c>
      <c r="G6" s="33" t="s">
        <v>10</v>
      </c>
      <c r="H6" s="33" t="s">
        <v>9</v>
      </c>
      <c r="I6" s="33" t="s">
        <v>10</v>
      </c>
      <c r="J6" s="33" t="s">
        <v>9</v>
      </c>
      <c r="K6" s="33" t="s">
        <v>10</v>
      </c>
      <c r="L6" s="131"/>
      <c r="M6" s="33" t="s">
        <v>9</v>
      </c>
      <c r="N6" s="33" t="s">
        <v>10</v>
      </c>
      <c r="O6" s="33" t="s">
        <v>9</v>
      </c>
      <c r="P6" s="33" t="s">
        <v>10</v>
      </c>
      <c r="Q6" s="33" t="s">
        <v>9</v>
      </c>
      <c r="R6" s="33" t="s">
        <v>10</v>
      </c>
      <c r="S6" s="33" t="s">
        <v>9</v>
      </c>
      <c r="T6" s="33" t="s">
        <v>10</v>
      </c>
      <c r="U6" s="131"/>
    </row>
    <row r="7" spans="1:21" ht="32.25" customHeight="1" x14ac:dyDescent="0.15">
      <c r="A7" s="134"/>
      <c r="B7" s="34" t="s">
        <v>11</v>
      </c>
      <c r="C7" s="34" t="s">
        <v>12</v>
      </c>
      <c r="D7" s="33" t="s">
        <v>13</v>
      </c>
      <c r="E7" s="33" t="s">
        <v>14</v>
      </c>
      <c r="F7" s="33" t="s">
        <v>15</v>
      </c>
      <c r="G7" s="33" t="s">
        <v>16</v>
      </c>
      <c r="H7" s="33" t="s">
        <v>17</v>
      </c>
      <c r="I7" s="33" t="s">
        <v>35</v>
      </c>
      <c r="J7" s="33" t="s">
        <v>39</v>
      </c>
      <c r="K7" s="33" t="s">
        <v>43</v>
      </c>
      <c r="L7" s="34" t="s">
        <v>49</v>
      </c>
      <c r="M7" s="33" t="s">
        <v>20</v>
      </c>
      <c r="N7" s="33" t="s">
        <v>23</v>
      </c>
      <c r="O7" s="33" t="s">
        <v>26</v>
      </c>
      <c r="P7" s="33" t="s">
        <v>29</v>
      </c>
      <c r="Q7" s="33" t="s">
        <v>33</v>
      </c>
      <c r="R7" s="33" t="s">
        <v>37</v>
      </c>
      <c r="S7" s="33" t="s">
        <v>41</v>
      </c>
      <c r="T7" s="33" t="s">
        <v>45</v>
      </c>
      <c r="U7" s="34" t="s">
        <v>47</v>
      </c>
    </row>
    <row r="8" spans="1:21" ht="21.75" customHeight="1" x14ac:dyDescent="0.15">
      <c r="A8" s="36"/>
      <c r="B8" s="35" t="s">
        <v>76</v>
      </c>
      <c r="C8" s="81">
        <f>D8+E8</f>
        <v>78</v>
      </c>
      <c r="D8" s="82">
        <f>SUM(F8+H8+J8)</f>
        <v>0</v>
      </c>
      <c r="E8" s="37">
        <v>78</v>
      </c>
      <c r="F8" s="37">
        <v>0</v>
      </c>
      <c r="G8" s="37">
        <v>0</v>
      </c>
      <c r="H8" s="37">
        <v>0</v>
      </c>
      <c r="I8" s="37">
        <v>78</v>
      </c>
      <c r="J8" s="37">
        <v>0</v>
      </c>
      <c r="K8" s="37">
        <v>0</v>
      </c>
      <c r="L8" s="81">
        <f>M8+N8</f>
        <v>2028</v>
      </c>
      <c r="M8" s="82">
        <f>SUM(O8+Q8+S8)</f>
        <v>0</v>
      </c>
      <c r="N8" s="82">
        <f>SUM(P8+R8+T8)</f>
        <v>2028</v>
      </c>
      <c r="O8" s="37">
        <v>0</v>
      </c>
      <c r="P8" s="37">
        <v>0</v>
      </c>
      <c r="Q8" s="37">
        <v>0</v>
      </c>
      <c r="R8" s="37">
        <v>2028</v>
      </c>
      <c r="S8" s="37">
        <v>0</v>
      </c>
      <c r="T8" s="37">
        <v>0</v>
      </c>
      <c r="U8" s="38">
        <f t="shared" ref="U8:U14" si="0">IFERROR((L8/C8)*100%,"")</f>
        <v>26</v>
      </c>
    </row>
    <row r="9" spans="1:21" ht="21.75" customHeight="1" x14ac:dyDescent="0.15">
      <c r="A9" s="83" t="s">
        <v>77</v>
      </c>
      <c r="B9" s="76" t="s">
        <v>78</v>
      </c>
      <c r="C9" s="81">
        <f t="shared" ref="C9:C14" si="1">SUM(D9:E9)</f>
        <v>78</v>
      </c>
      <c r="D9" s="84">
        <f t="shared" ref="D9:E14" si="2">F9+H9+J9</f>
        <v>0</v>
      </c>
      <c r="E9" s="84">
        <f>G9+I9+K9</f>
        <v>78</v>
      </c>
      <c r="F9" s="85">
        <v>0</v>
      </c>
      <c r="G9" s="85">
        <v>0</v>
      </c>
      <c r="H9" s="85">
        <v>0</v>
      </c>
      <c r="I9" s="90">
        <v>78</v>
      </c>
      <c r="J9" s="85">
        <v>0</v>
      </c>
      <c r="K9" s="85">
        <v>0</v>
      </c>
      <c r="L9" s="81">
        <f t="shared" ref="L9:L14" si="3">SUM(M9:N9)</f>
        <v>2028</v>
      </c>
      <c r="M9" s="84">
        <f t="shared" ref="M9:N14" si="4">O9+Q9+S9</f>
        <v>0</v>
      </c>
      <c r="N9" s="84">
        <f t="shared" si="4"/>
        <v>2028</v>
      </c>
      <c r="O9" s="85">
        <v>0</v>
      </c>
      <c r="P9" s="85">
        <v>0</v>
      </c>
      <c r="Q9" s="85">
        <v>0</v>
      </c>
      <c r="R9" s="85">
        <v>2028</v>
      </c>
      <c r="S9" s="85">
        <v>0</v>
      </c>
      <c r="T9" s="85">
        <v>0</v>
      </c>
      <c r="U9" s="39">
        <f t="shared" si="0"/>
        <v>26</v>
      </c>
    </row>
    <row r="10" spans="1:21" ht="21.75" customHeight="1" x14ac:dyDescent="0.15">
      <c r="A10" s="86" t="s">
        <v>79</v>
      </c>
      <c r="B10" s="87" t="s">
        <v>80</v>
      </c>
      <c r="C10" s="88">
        <f t="shared" si="1"/>
        <v>78</v>
      </c>
      <c r="D10" s="89">
        <f t="shared" si="2"/>
        <v>0</v>
      </c>
      <c r="E10" s="89">
        <f>G10+I10+K10</f>
        <v>78</v>
      </c>
      <c r="F10" s="90">
        <v>0</v>
      </c>
      <c r="G10" s="90">
        <v>0</v>
      </c>
      <c r="H10" s="90">
        <v>0</v>
      </c>
      <c r="I10" s="90">
        <v>78</v>
      </c>
      <c r="J10" s="90">
        <v>0</v>
      </c>
      <c r="K10" s="90">
        <v>0</v>
      </c>
      <c r="L10" s="88">
        <f t="shared" si="3"/>
        <v>2028</v>
      </c>
      <c r="M10" s="89">
        <f t="shared" si="4"/>
        <v>0</v>
      </c>
      <c r="N10" s="89">
        <f t="shared" si="4"/>
        <v>2028</v>
      </c>
      <c r="O10" s="90">
        <v>0</v>
      </c>
      <c r="P10" s="90">
        <v>0</v>
      </c>
      <c r="Q10" s="90">
        <v>0</v>
      </c>
      <c r="R10" s="90">
        <v>2028</v>
      </c>
      <c r="S10" s="90">
        <v>0</v>
      </c>
      <c r="T10" s="90">
        <v>0</v>
      </c>
      <c r="U10" s="91">
        <f t="shared" si="0"/>
        <v>26</v>
      </c>
    </row>
    <row r="11" spans="1:21" ht="21.75" customHeight="1" x14ac:dyDescent="0.15">
      <c r="A11" s="92" t="s">
        <v>81</v>
      </c>
      <c r="B11" s="87" t="s">
        <v>82</v>
      </c>
      <c r="C11" s="88">
        <f t="shared" si="1"/>
        <v>0</v>
      </c>
      <c r="D11" s="89">
        <f t="shared" si="2"/>
        <v>0</v>
      </c>
      <c r="E11" s="89">
        <f t="shared" si="2"/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88">
        <f t="shared" si="3"/>
        <v>1500</v>
      </c>
      <c r="M11" s="89">
        <f t="shared" si="4"/>
        <v>0</v>
      </c>
      <c r="N11" s="89">
        <f t="shared" si="4"/>
        <v>1500</v>
      </c>
      <c r="O11" s="93">
        <v>0</v>
      </c>
      <c r="P11" s="93">
        <v>0</v>
      </c>
      <c r="Q11" s="93">
        <v>0</v>
      </c>
      <c r="R11" s="93">
        <v>1500</v>
      </c>
      <c r="S11" s="93">
        <v>0</v>
      </c>
      <c r="T11" s="93">
        <v>0</v>
      </c>
      <c r="U11" s="91" t="str">
        <f t="shared" si="0"/>
        <v/>
      </c>
    </row>
    <row r="12" spans="1:21" ht="21.75" customHeight="1" x14ac:dyDescent="0.15">
      <c r="A12" s="92" t="s">
        <v>83</v>
      </c>
      <c r="B12" s="87" t="s">
        <v>84</v>
      </c>
      <c r="C12" s="88">
        <f t="shared" si="1"/>
        <v>78</v>
      </c>
      <c r="D12" s="89">
        <f t="shared" si="2"/>
        <v>0</v>
      </c>
      <c r="E12" s="89">
        <f t="shared" si="2"/>
        <v>78</v>
      </c>
      <c r="F12" s="93">
        <v>0</v>
      </c>
      <c r="G12" s="93">
        <v>0</v>
      </c>
      <c r="H12" s="93">
        <v>0</v>
      </c>
      <c r="I12" s="93">
        <v>78</v>
      </c>
      <c r="J12" s="93">
        <v>0</v>
      </c>
      <c r="K12" s="93">
        <v>0</v>
      </c>
      <c r="L12" s="88">
        <f t="shared" si="3"/>
        <v>439</v>
      </c>
      <c r="M12" s="89">
        <f t="shared" si="4"/>
        <v>0</v>
      </c>
      <c r="N12" s="89">
        <f t="shared" si="4"/>
        <v>439</v>
      </c>
      <c r="O12" s="93">
        <v>0</v>
      </c>
      <c r="P12" s="93">
        <v>0</v>
      </c>
      <c r="Q12" s="93">
        <v>0</v>
      </c>
      <c r="R12" s="93">
        <v>439</v>
      </c>
      <c r="S12" s="93">
        <v>0</v>
      </c>
      <c r="T12" s="93">
        <v>0</v>
      </c>
      <c r="U12" s="91">
        <f t="shared" si="0"/>
        <v>5.6282051282051286</v>
      </c>
    </row>
    <row r="13" spans="1:21" ht="21.75" customHeight="1" x14ac:dyDescent="0.15">
      <c r="A13" s="86" t="s">
        <v>85</v>
      </c>
      <c r="B13" s="87" t="s">
        <v>86</v>
      </c>
      <c r="C13" s="88">
        <f t="shared" si="1"/>
        <v>0</v>
      </c>
      <c r="D13" s="89">
        <f t="shared" si="2"/>
        <v>0</v>
      </c>
      <c r="E13" s="89">
        <f t="shared" si="2"/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88">
        <f t="shared" si="3"/>
        <v>43</v>
      </c>
      <c r="M13" s="89">
        <f t="shared" si="4"/>
        <v>0</v>
      </c>
      <c r="N13" s="89">
        <f t="shared" si="4"/>
        <v>43</v>
      </c>
      <c r="O13" s="90">
        <v>0</v>
      </c>
      <c r="P13" s="90">
        <v>0</v>
      </c>
      <c r="Q13" s="90">
        <v>0</v>
      </c>
      <c r="R13" s="90">
        <v>43</v>
      </c>
      <c r="S13" s="90">
        <v>0</v>
      </c>
      <c r="T13" s="90">
        <v>0</v>
      </c>
      <c r="U13" s="91" t="str">
        <f t="shared" si="0"/>
        <v/>
      </c>
    </row>
    <row r="14" spans="1:21" ht="21.75" customHeight="1" x14ac:dyDescent="0.15">
      <c r="A14" s="92" t="s">
        <v>87</v>
      </c>
      <c r="B14" s="87" t="s">
        <v>86</v>
      </c>
      <c r="C14" s="88">
        <f t="shared" si="1"/>
        <v>0</v>
      </c>
      <c r="D14" s="89">
        <f t="shared" si="2"/>
        <v>0</v>
      </c>
      <c r="E14" s="89">
        <f t="shared" si="2"/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88">
        <f t="shared" si="3"/>
        <v>89</v>
      </c>
      <c r="M14" s="89">
        <f t="shared" si="4"/>
        <v>0</v>
      </c>
      <c r="N14" s="89">
        <f t="shared" si="4"/>
        <v>89</v>
      </c>
      <c r="O14" s="93">
        <v>0</v>
      </c>
      <c r="P14" s="93">
        <v>0</v>
      </c>
      <c r="Q14" s="93">
        <v>0</v>
      </c>
      <c r="R14" s="93">
        <v>89</v>
      </c>
      <c r="S14" s="93">
        <v>0</v>
      </c>
      <c r="T14" s="93">
        <v>0</v>
      </c>
      <c r="U14" s="91" t="str">
        <f t="shared" si="0"/>
        <v/>
      </c>
    </row>
    <row r="15" spans="1:21" ht="21.75" customHeight="1" x14ac:dyDescent="0.25">
      <c r="A15" s="40" t="s">
        <v>63</v>
      </c>
      <c r="B15" s="41"/>
      <c r="C15" s="94"/>
      <c r="D15" s="94"/>
      <c r="E15" s="95"/>
      <c r="F15" s="42"/>
      <c r="G15" s="42"/>
      <c r="H15" s="42"/>
      <c r="I15" s="42"/>
      <c r="J15" s="42"/>
      <c r="K15" s="42"/>
      <c r="L15" s="94"/>
      <c r="M15" s="94"/>
      <c r="N15" s="94"/>
      <c r="O15" s="42"/>
      <c r="P15" s="42"/>
      <c r="Q15" s="42"/>
      <c r="R15" s="42"/>
      <c r="S15" s="42"/>
      <c r="T15" s="42"/>
      <c r="U15" s="43"/>
    </row>
    <row r="16" spans="1:21" ht="21.75" customHeight="1" x14ac:dyDescent="0.15">
      <c r="A16" s="127" t="s">
        <v>88</v>
      </c>
      <c r="B16" s="127"/>
      <c r="C16" s="81">
        <f>SUM(D16:E16)</f>
        <v>78</v>
      </c>
      <c r="D16" s="82">
        <f t="shared" ref="D16:K16" si="5">D8</f>
        <v>0</v>
      </c>
      <c r="E16" s="82">
        <f t="shared" si="5"/>
        <v>78</v>
      </c>
      <c r="F16" s="37">
        <f t="shared" si="5"/>
        <v>0</v>
      </c>
      <c r="G16" s="37">
        <f t="shared" si="5"/>
        <v>0</v>
      </c>
      <c r="H16" s="37">
        <f t="shared" si="5"/>
        <v>0</v>
      </c>
      <c r="I16" s="37">
        <f>I8</f>
        <v>78</v>
      </c>
      <c r="J16" s="37">
        <f t="shared" si="5"/>
        <v>0</v>
      </c>
      <c r="K16" s="37">
        <f t="shared" si="5"/>
        <v>0</v>
      </c>
      <c r="L16" s="81">
        <f>SUM(M16:N16)</f>
        <v>2028</v>
      </c>
      <c r="M16" s="82">
        <f t="shared" ref="M16:T16" si="6">M8</f>
        <v>0</v>
      </c>
      <c r="N16" s="82">
        <f t="shared" si="6"/>
        <v>2028</v>
      </c>
      <c r="O16" s="37">
        <f t="shared" si="6"/>
        <v>0</v>
      </c>
      <c r="P16" s="37">
        <f t="shared" si="6"/>
        <v>0</v>
      </c>
      <c r="Q16" s="37">
        <f t="shared" si="6"/>
        <v>0</v>
      </c>
      <c r="R16" s="37">
        <f t="shared" si="6"/>
        <v>2028</v>
      </c>
      <c r="S16" s="37">
        <f t="shared" si="6"/>
        <v>0</v>
      </c>
      <c r="T16" s="37">
        <f t="shared" si="6"/>
        <v>0</v>
      </c>
      <c r="U16" s="39">
        <f>IFERROR((L16/C16)*100%,"")</f>
        <v>26</v>
      </c>
    </row>
    <row r="17" spans="1:21" ht="21.75" customHeight="1" x14ac:dyDescent="0.15">
      <c r="A17" s="127" t="s">
        <v>36</v>
      </c>
      <c r="B17" s="127" t="s">
        <v>36</v>
      </c>
      <c r="C17" s="96">
        <f>SUM(D17:E17)</f>
        <v>0</v>
      </c>
      <c r="D17" s="97">
        <f t="shared" ref="D17:E20" si="7">F17+H17+J17</f>
        <v>0</v>
      </c>
      <c r="E17" s="84">
        <f t="shared" si="7"/>
        <v>0</v>
      </c>
      <c r="F17" s="98"/>
      <c r="G17" s="44"/>
      <c r="H17" s="44"/>
      <c r="I17" s="44"/>
      <c r="J17" s="44"/>
      <c r="K17" s="44"/>
      <c r="L17" s="96">
        <f>SUM(M17:N17)</f>
        <v>0</v>
      </c>
      <c r="M17" s="84">
        <f t="shared" ref="M17:N20" si="8">O17+Q17+S17</f>
        <v>0</v>
      </c>
      <c r="N17" s="84">
        <f t="shared" si="8"/>
        <v>0</v>
      </c>
      <c r="O17" s="44"/>
      <c r="P17" s="44"/>
      <c r="Q17" s="44"/>
      <c r="R17" s="44"/>
      <c r="S17" s="44"/>
      <c r="T17" s="44"/>
      <c r="U17" s="39" t="str">
        <f>IFERROR((L17/C17)*100%,"")</f>
        <v/>
      </c>
    </row>
    <row r="18" spans="1:21" ht="21.75" customHeight="1" x14ac:dyDescent="0.15">
      <c r="A18" s="135" t="s">
        <v>40</v>
      </c>
      <c r="B18" s="136"/>
      <c r="C18" s="99">
        <f>SUM(D18:E18)</f>
        <v>0</v>
      </c>
      <c r="D18" s="100">
        <f t="shared" si="7"/>
        <v>0</v>
      </c>
      <c r="E18" s="100">
        <f t="shared" si="7"/>
        <v>0</v>
      </c>
      <c r="F18" s="101"/>
      <c r="G18" s="101"/>
      <c r="H18" s="101"/>
      <c r="I18" s="101"/>
      <c r="J18" s="101"/>
      <c r="K18" s="101"/>
      <c r="L18" s="99">
        <f>SUM(M18:N18)</f>
        <v>0</v>
      </c>
      <c r="M18" s="100">
        <f t="shared" si="8"/>
        <v>0</v>
      </c>
      <c r="N18" s="100">
        <f t="shared" si="8"/>
        <v>0</v>
      </c>
      <c r="O18" s="101"/>
      <c r="P18" s="101"/>
      <c r="Q18" s="101"/>
      <c r="R18" s="101"/>
      <c r="S18" s="101"/>
      <c r="T18" s="101"/>
      <c r="U18" s="102" t="str">
        <f>IFERROR((L18/C18)*100%,"")</f>
        <v/>
      </c>
    </row>
    <row r="19" spans="1:21" ht="21.75" customHeight="1" x14ac:dyDescent="0.15">
      <c r="A19" s="127" t="s">
        <v>44</v>
      </c>
      <c r="B19" s="127" t="s">
        <v>44</v>
      </c>
      <c r="C19" s="81">
        <f>SUM(D19:E19)</f>
        <v>0</v>
      </c>
      <c r="D19" s="98">
        <f t="shared" si="7"/>
        <v>0</v>
      </c>
      <c r="E19" s="98">
        <f t="shared" si="7"/>
        <v>0</v>
      </c>
      <c r="F19" s="44"/>
      <c r="G19" s="44"/>
      <c r="H19" s="44"/>
      <c r="I19" s="44"/>
      <c r="J19" s="44"/>
      <c r="K19" s="44"/>
      <c r="L19" s="81">
        <f>SUM(M19:N19)</f>
        <v>0</v>
      </c>
      <c r="M19" s="98">
        <f t="shared" si="8"/>
        <v>0</v>
      </c>
      <c r="N19" s="98">
        <f t="shared" si="8"/>
        <v>0</v>
      </c>
      <c r="O19" s="44"/>
      <c r="P19" s="44"/>
      <c r="Q19" s="44"/>
      <c r="R19" s="44"/>
      <c r="S19" s="44"/>
      <c r="T19" s="44"/>
      <c r="U19" s="39" t="str">
        <f>IFERROR((L19/C19)*100%,"")</f>
        <v/>
      </c>
    </row>
    <row r="20" spans="1:21" ht="21.75" customHeight="1" x14ac:dyDescent="0.15">
      <c r="A20" s="127" t="s">
        <v>46</v>
      </c>
      <c r="B20" s="127"/>
      <c r="C20" s="81">
        <f>SUM(D20:E20)</f>
        <v>1919</v>
      </c>
      <c r="D20" s="98">
        <f t="shared" si="7"/>
        <v>0</v>
      </c>
      <c r="E20" s="98">
        <f t="shared" si="7"/>
        <v>1919</v>
      </c>
      <c r="F20" s="44"/>
      <c r="G20" s="44"/>
      <c r="H20" s="44"/>
      <c r="I20" s="44">
        <v>1919</v>
      </c>
      <c r="J20" s="44"/>
      <c r="K20" s="44"/>
      <c r="L20" s="81">
        <f>SUM(M20:N20)</f>
        <v>0</v>
      </c>
      <c r="M20" s="98">
        <f t="shared" si="8"/>
        <v>0</v>
      </c>
      <c r="N20" s="98">
        <f t="shared" si="8"/>
        <v>0</v>
      </c>
      <c r="O20" s="44"/>
      <c r="P20" s="44"/>
      <c r="Q20" s="44"/>
      <c r="R20" s="44"/>
      <c r="S20" s="44"/>
      <c r="T20" s="44"/>
      <c r="U20" s="39">
        <f>IFERROR((L20/C20)*100%,"")</f>
        <v>0</v>
      </c>
    </row>
  </sheetData>
  <mergeCells count="22">
    <mergeCell ref="U4:U6"/>
    <mergeCell ref="A16:B16"/>
    <mergeCell ref="A17:B17"/>
    <mergeCell ref="A18:B18"/>
    <mergeCell ref="A19:B19"/>
    <mergeCell ref="L5:L6"/>
    <mergeCell ref="A20:B20"/>
    <mergeCell ref="A2:U2"/>
    <mergeCell ref="A3:U3"/>
    <mergeCell ref="C4:K4"/>
    <mergeCell ref="L4:T4"/>
    <mergeCell ref="D5:E5"/>
    <mergeCell ref="F5:G5"/>
    <mergeCell ref="H5:I5"/>
    <mergeCell ref="J5:K5"/>
    <mergeCell ref="M5:N5"/>
    <mergeCell ref="O5:P5"/>
    <mergeCell ref="Q5:R5"/>
    <mergeCell ref="S5:T5"/>
    <mergeCell ref="A4:A7"/>
    <mergeCell ref="B4:B6"/>
    <mergeCell ref="C5:C6"/>
  </mergeCells>
  <phoneticPr fontId="2" type="noConversion"/>
  <pageMargins left="0.75" right="0.75" top="1" bottom="1" header="0.5" footer="0.5"/>
  <pageSetup paperSize="9" scale="62" orientation="landscape" useFirstPageNumber="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115" workbookViewId="0">
      <selection activeCell="A2" sqref="A2:E2"/>
    </sheetView>
  </sheetViews>
  <sheetFormatPr defaultColWidth="7.75" defaultRowHeight="13.5" customHeight="1" x14ac:dyDescent="0.15"/>
  <cols>
    <col min="1" max="1" width="6.375" customWidth="1"/>
    <col min="2" max="2" width="45" customWidth="1"/>
    <col min="3" max="3" width="6.625" customWidth="1"/>
    <col min="4" max="5" width="14.875" customWidth="1"/>
  </cols>
  <sheetData>
    <row r="1" spans="1:5" ht="14.25" customHeight="1" x14ac:dyDescent="0.15">
      <c r="A1" s="103" t="s">
        <v>89</v>
      </c>
      <c r="B1" s="104"/>
      <c r="C1" s="104"/>
      <c r="D1" s="104"/>
      <c r="E1" s="104"/>
    </row>
    <row r="2" spans="1:5" ht="22.5" customHeight="1" x14ac:dyDescent="0.15">
      <c r="A2" s="142" t="s">
        <v>127</v>
      </c>
      <c r="B2" s="142"/>
      <c r="C2" s="142"/>
      <c r="D2" s="142"/>
      <c r="E2" s="142"/>
    </row>
    <row r="3" spans="1:5" ht="21" customHeight="1" x14ac:dyDescent="0.15">
      <c r="A3" s="143"/>
      <c r="B3" s="143"/>
      <c r="C3" s="143"/>
      <c r="D3" s="143"/>
      <c r="E3" s="143"/>
    </row>
    <row r="4" spans="1:5" ht="21.75" customHeight="1" x14ac:dyDescent="0.15">
      <c r="A4" s="144" t="s">
        <v>90</v>
      </c>
      <c r="B4" s="145"/>
      <c r="C4" s="105" t="s">
        <v>5</v>
      </c>
      <c r="D4" s="105" t="s">
        <v>9</v>
      </c>
      <c r="E4" s="105" t="s">
        <v>10</v>
      </c>
    </row>
    <row r="5" spans="1:5" ht="21.75" customHeight="1" x14ac:dyDescent="0.15">
      <c r="A5" s="137" t="s">
        <v>91</v>
      </c>
      <c r="B5" s="138"/>
      <c r="C5" s="107" t="s">
        <v>12</v>
      </c>
      <c r="D5" s="108"/>
      <c r="E5" s="106"/>
    </row>
    <row r="6" spans="1:5" ht="21.75" customHeight="1" x14ac:dyDescent="0.15">
      <c r="A6" s="45"/>
      <c r="B6" s="45" t="s">
        <v>92</v>
      </c>
      <c r="C6" s="46" t="s">
        <v>13</v>
      </c>
      <c r="D6" s="47"/>
      <c r="E6" s="47">
        <v>44</v>
      </c>
    </row>
    <row r="7" spans="1:5" ht="21.75" customHeight="1" x14ac:dyDescent="0.15">
      <c r="A7" s="45"/>
      <c r="B7" s="45" t="s">
        <v>93</v>
      </c>
      <c r="C7" s="46" t="s">
        <v>14</v>
      </c>
      <c r="D7" s="47"/>
      <c r="E7" s="47"/>
    </row>
    <row r="8" spans="1:5" ht="21.75" customHeight="1" x14ac:dyDescent="0.15">
      <c r="A8" s="45"/>
      <c r="B8" s="45" t="s">
        <v>94</v>
      </c>
      <c r="C8" s="46" t="s">
        <v>15</v>
      </c>
      <c r="D8" s="47"/>
      <c r="E8" s="47"/>
    </row>
    <row r="9" spans="1:5" ht="21.75" customHeight="1" x14ac:dyDescent="0.15">
      <c r="A9" s="45"/>
      <c r="B9" s="45" t="s">
        <v>95</v>
      </c>
      <c r="C9" s="46" t="s">
        <v>16</v>
      </c>
      <c r="D9" s="109"/>
      <c r="E9" s="109" t="s">
        <v>96</v>
      </c>
    </row>
    <row r="10" spans="1:5" ht="21.75" customHeight="1" x14ac:dyDescent="0.15">
      <c r="A10" s="45"/>
      <c r="B10" s="45" t="s">
        <v>97</v>
      </c>
      <c r="C10" s="46" t="s">
        <v>17</v>
      </c>
      <c r="D10" s="109"/>
      <c r="E10" s="109" t="s">
        <v>96</v>
      </c>
    </row>
    <row r="11" spans="1:5" ht="21.75" customHeight="1" x14ac:dyDescent="0.15">
      <c r="A11" s="45"/>
      <c r="B11" s="45" t="s">
        <v>98</v>
      </c>
      <c r="C11" s="46" t="s">
        <v>35</v>
      </c>
      <c r="D11" s="109"/>
      <c r="E11" s="109" t="s">
        <v>96</v>
      </c>
    </row>
    <row r="12" spans="1:5" ht="21.75" customHeight="1" x14ac:dyDescent="0.15">
      <c r="A12" s="45"/>
      <c r="B12" s="45" t="s">
        <v>99</v>
      </c>
      <c r="C12" s="46" t="s">
        <v>39</v>
      </c>
      <c r="D12" s="109"/>
      <c r="E12" s="109" t="s">
        <v>96</v>
      </c>
    </row>
    <row r="13" spans="1:5" ht="21.75" customHeight="1" x14ac:dyDescent="0.15">
      <c r="A13" s="137" t="s">
        <v>100</v>
      </c>
      <c r="B13" s="138"/>
      <c r="C13" s="107" t="s">
        <v>43</v>
      </c>
      <c r="D13" s="110"/>
      <c r="E13" s="110"/>
    </row>
    <row r="14" spans="1:5" ht="21.75" customHeight="1" x14ac:dyDescent="0.15">
      <c r="A14" s="106"/>
      <c r="B14" s="106" t="s">
        <v>101</v>
      </c>
      <c r="C14" s="107" t="s">
        <v>49</v>
      </c>
      <c r="D14" s="110"/>
      <c r="E14" s="110"/>
    </row>
    <row r="15" spans="1:5" ht="21.75" customHeight="1" x14ac:dyDescent="0.15">
      <c r="A15" s="45"/>
      <c r="B15" s="45" t="s">
        <v>102</v>
      </c>
      <c r="C15" s="46" t="s">
        <v>20</v>
      </c>
      <c r="D15" s="48"/>
      <c r="E15" s="48">
        <v>587934</v>
      </c>
    </row>
    <row r="16" spans="1:5" ht="21.75" customHeight="1" x14ac:dyDescent="0.15">
      <c r="A16" s="45"/>
      <c r="B16" s="45" t="s">
        <v>103</v>
      </c>
      <c r="C16" s="46" t="s">
        <v>23</v>
      </c>
      <c r="D16" s="48"/>
      <c r="E16" s="48">
        <v>359790</v>
      </c>
    </row>
    <row r="17" spans="1:5" ht="21.75" customHeight="1" x14ac:dyDescent="0.15">
      <c r="A17" s="45"/>
      <c r="B17" s="45" t="s">
        <v>104</v>
      </c>
      <c r="C17" s="46" t="s">
        <v>26</v>
      </c>
      <c r="D17" s="48"/>
      <c r="E17" s="48">
        <v>228144</v>
      </c>
    </row>
    <row r="18" spans="1:5" ht="21.75" customHeight="1" x14ac:dyDescent="0.15">
      <c r="A18" s="45"/>
      <c r="B18" s="45" t="s">
        <v>105</v>
      </c>
      <c r="C18" s="46" t="s">
        <v>29</v>
      </c>
      <c r="D18" s="48"/>
      <c r="E18" s="48">
        <v>-4670</v>
      </c>
    </row>
    <row r="19" spans="1:5" ht="21.75" customHeight="1" x14ac:dyDescent="0.15">
      <c r="A19" s="45"/>
      <c r="B19" s="45" t="s">
        <v>106</v>
      </c>
      <c r="C19" s="46" t="s">
        <v>33</v>
      </c>
      <c r="D19" s="48"/>
      <c r="E19" s="48">
        <v>-4690</v>
      </c>
    </row>
    <row r="20" spans="1:5" ht="21.75" customHeight="1" x14ac:dyDescent="0.15">
      <c r="A20" s="45"/>
      <c r="B20" s="45" t="s">
        <v>107</v>
      </c>
      <c r="C20" s="46" t="s">
        <v>37</v>
      </c>
      <c r="D20" s="48"/>
      <c r="E20" s="48">
        <v>-4743</v>
      </c>
    </row>
    <row r="21" spans="1:5" ht="21.75" customHeight="1" x14ac:dyDescent="0.15">
      <c r="A21" s="106"/>
      <c r="B21" s="106" t="s">
        <v>108</v>
      </c>
      <c r="C21" s="107" t="s">
        <v>41</v>
      </c>
      <c r="D21" s="110"/>
      <c r="E21" s="110"/>
    </row>
    <row r="22" spans="1:5" ht="21.75" customHeight="1" x14ac:dyDescent="0.15">
      <c r="A22" s="45"/>
      <c r="B22" s="45" t="s">
        <v>102</v>
      </c>
      <c r="C22" s="46" t="s">
        <v>45</v>
      </c>
      <c r="D22" s="48"/>
      <c r="E22" s="48">
        <v>587934</v>
      </c>
    </row>
    <row r="23" spans="1:5" ht="21.75" customHeight="1" x14ac:dyDescent="0.15">
      <c r="A23" s="45"/>
      <c r="B23" s="45" t="s">
        <v>103</v>
      </c>
      <c r="C23" s="46" t="s">
        <v>47</v>
      </c>
      <c r="D23" s="48"/>
      <c r="E23" s="48">
        <v>359790</v>
      </c>
    </row>
    <row r="24" spans="1:5" ht="21.75" customHeight="1" x14ac:dyDescent="0.15">
      <c r="A24" s="45"/>
      <c r="B24" s="45" t="s">
        <v>104</v>
      </c>
      <c r="C24" s="46" t="s">
        <v>51</v>
      </c>
      <c r="D24" s="48"/>
      <c r="E24" s="48">
        <v>228144</v>
      </c>
    </row>
    <row r="25" spans="1:5" ht="21.75" customHeight="1" x14ac:dyDescent="0.15">
      <c r="A25" s="45"/>
      <c r="B25" s="45" t="s">
        <v>105</v>
      </c>
      <c r="C25" s="46" t="s">
        <v>109</v>
      </c>
      <c r="D25" s="48"/>
      <c r="E25" s="48">
        <v>-4670</v>
      </c>
    </row>
    <row r="26" spans="1:5" ht="21.75" customHeight="1" x14ac:dyDescent="0.15">
      <c r="A26" s="45"/>
      <c r="B26" s="45" t="s">
        <v>106</v>
      </c>
      <c r="C26" s="46" t="s">
        <v>110</v>
      </c>
      <c r="D26" s="48"/>
      <c r="E26" s="48">
        <v>-4690</v>
      </c>
    </row>
    <row r="27" spans="1:5" ht="21.75" customHeight="1" x14ac:dyDescent="0.15">
      <c r="A27" s="45"/>
      <c r="B27" s="45" t="s">
        <v>107</v>
      </c>
      <c r="C27" s="46" t="s">
        <v>111</v>
      </c>
      <c r="D27" s="48"/>
      <c r="E27" s="48">
        <v>-4743</v>
      </c>
    </row>
    <row r="28" spans="1:5" ht="21.75" customHeight="1" x14ac:dyDescent="0.15">
      <c r="A28" s="137" t="s">
        <v>112</v>
      </c>
      <c r="B28" s="138"/>
      <c r="C28" s="107" t="s">
        <v>113</v>
      </c>
      <c r="D28" s="110"/>
      <c r="E28" s="110"/>
    </row>
    <row r="29" spans="1:5" ht="21.75" customHeight="1" x14ac:dyDescent="0.15">
      <c r="A29" s="45"/>
      <c r="B29" s="45" t="s">
        <v>114</v>
      </c>
      <c r="C29" s="46" t="s">
        <v>115</v>
      </c>
      <c r="D29" s="111"/>
      <c r="E29" s="112" t="s">
        <v>116</v>
      </c>
    </row>
    <row r="30" spans="1:5" ht="21.75" customHeight="1" x14ac:dyDescent="0.15">
      <c r="A30" s="45"/>
      <c r="B30" s="45" t="s">
        <v>117</v>
      </c>
      <c r="C30" s="46" t="s">
        <v>118</v>
      </c>
      <c r="D30" s="113"/>
      <c r="E30" s="113"/>
    </row>
    <row r="31" spans="1:5" ht="21.75" customHeight="1" x14ac:dyDescent="0.15">
      <c r="A31" s="137" t="s">
        <v>119</v>
      </c>
      <c r="B31" s="138"/>
      <c r="C31" s="107" t="s">
        <v>120</v>
      </c>
      <c r="D31" s="110"/>
      <c r="E31" s="110"/>
    </row>
    <row r="32" spans="1:5" ht="21.75" customHeight="1" x14ac:dyDescent="0.15">
      <c r="A32" s="45"/>
      <c r="B32" s="45" t="s">
        <v>121</v>
      </c>
      <c r="C32" s="46" t="s">
        <v>122</v>
      </c>
      <c r="D32" s="114"/>
      <c r="E32" s="114"/>
    </row>
    <row r="33" spans="1:5" ht="21.75" customHeight="1" x14ac:dyDescent="0.15">
      <c r="A33" s="49"/>
      <c r="B33" s="49" t="s">
        <v>123</v>
      </c>
      <c r="C33" s="50" t="s">
        <v>124</v>
      </c>
      <c r="D33" s="113"/>
      <c r="E33" s="113" t="s">
        <v>125</v>
      </c>
    </row>
    <row r="34" spans="1:5" ht="21.75" customHeight="1" x14ac:dyDescent="0.15">
      <c r="A34" s="139" t="s">
        <v>126</v>
      </c>
      <c r="B34" s="139"/>
      <c r="C34" s="140"/>
      <c r="D34" s="141"/>
      <c r="E34" s="141"/>
    </row>
  </sheetData>
  <mergeCells count="8">
    <mergeCell ref="A28:B28"/>
    <mergeCell ref="A31:B31"/>
    <mergeCell ref="A34:E34"/>
    <mergeCell ref="A2:E2"/>
    <mergeCell ref="A3:E3"/>
    <mergeCell ref="A4:B4"/>
    <mergeCell ref="A5:B5"/>
    <mergeCell ref="A13:B13"/>
  </mergeCells>
  <phoneticPr fontId="2" type="noConversion"/>
  <dataValidations count="3">
    <dataValidation type="list" allowBlank="1" showInputMessage="1" showErrorMessage="1" sqref="D9 E9 D10 E10 D11 E11 D12 E12">
      <formula1>"是,否"</formula1>
    </dataValidation>
    <dataValidation type="list" allowBlank="1" showInputMessage="1" showErrorMessage="1" sqref="D29 E29">
      <formula1>"单一比例,分类比例"</formula1>
    </dataValidation>
    <dataValidation type="list" allowBlank="1" showInputMessage="1" showErrorMessage="1" sqref="D32 E32">
      <formula1>"人大,政府"</formula1>
    </dataValidation>
  </dataValidations>
  <pageMargins left="0.63" right="0.24" top="0.63" bottom="0.43" header="0.24" footer="0.5"/>
  <pageSetup paperSize="9" orientation="portrait" useFirstPageNumber="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表十一</vt:lpstr>
      <vt:lpstr>表十二</vt:lpstr>
      <vt:lpstr>表十三</vt:lpstr>
      <vt:lpstr>表十四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2023-03-03T09:38:02Z</dcterms:modified>
</cp:coreProperties>
</file>